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2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'TABLE-II'!$A$1:$T$29</definedName>
    <definedName name="_xlnm.Print_Area" localSheetId="3">'TABLE-III'!$A$1:$T$38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'TABLE-II'!$A$3:$T$28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'TABLE-II'!$A$3:$T$28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'TABLE-II'!$A$3:$T$28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<sst xmlns="http://schemas.openxmlformats.org/spreadsheetml/2006/main" count="288" uniqueCount="151">
  <si>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</si>
  <si>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</si>
  <si>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</si>
  <si>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</si>
  <si>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</si>
  <si>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</si>
  <si>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</si>
  <si>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</si>
  <si>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</si>
  <si>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</si>
  <si>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</si>
  <si>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</si>
  <si>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</si>
  <si>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</si>
  <si>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</si>
  <si>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</si>
  <si>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</si>
  <si>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</si>
  <si>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</si>
  <si>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</si>
  <si>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</si>
  <si>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</si>
  <si>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</si>
  <si>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</si>
  <si>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</si>
  <si>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</si>
  <si>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</si>
  <si>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</si>
  <si>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</si>
  <si>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</si>
  <si>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</si>
  <si>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</si>
  <si>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</si>
  <si>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</si>
  <si>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</si>
  <si>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</si>
  <si>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</si>
  <si>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</si>
  <si>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</si>
  <si>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</si>
  <si>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</si>
  <si>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</si>
  <si>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</si>
  <si>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</si>
  <si>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</si>
  <si>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</si>
  <si>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</si>
  <si>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</si>
  <si>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</si>
  <si>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</si>
  <si>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</si>
  <si>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</si>
  <si>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</si>
  <si>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</si>
  <si>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</si>
  <si>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</si>
  <si>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</si>
  <si>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</si>
  <si>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</si>
  <si>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</si>
  <si>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</si>
  <si>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</si>
  <si>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</si>
  <si>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</si>
  <si>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</si>
  <si>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</si>
  <si>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</si>
  <si>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</si>
  <si>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</si>
  <si>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</si>
  <si>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</si>
  <si>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</si>
  <si>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30th June, 2020</t>
  </si>
  <si>
    <t>ORIENTAL TRIMEX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</si>
  <si>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</si>
  <si>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</si>
  <si>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</si>
  <si>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</si>
  <si>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</si>
  <si>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</si>
  <si>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</si>
  <si>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</si>
  <si>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</si>
  <si>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</si>
  <si>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</si>
  <si>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</si>
  <si>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</si>
  <si>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</si>
  <si>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</si>
  <si>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</si>
  <si>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</si>
  <si>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</si>
  <si>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</si>
  <si>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</si>
  <si>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</si>
  <si>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</si>
  <si>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</si>
  <si>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</si>
  <si>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</si>
  <si>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</si>
  <si>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</si>
  <si>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</si>
  <si>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</si>
  <si>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</si>
  <si>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</si>
  <si>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</si>
  <si>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</si>
  <si>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</si>
  <si>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</si>
  <si>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</si>
  <si>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</si>
  <si>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</si>
  <si>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</si>
  <si>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</si>
  <si>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</si>
  <si>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</si>
  <si>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</si>
  <si>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</si>
  <si>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</si>
  <si>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Capston Capital Partners</t>
  </si>
  <si>
    <t>AAGCC4291E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</si>
  <si>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</si>
  <si>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</si>
  <si>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</si>
  <si>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</si>
  <si>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</si>
  <si>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</si>
  <si>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</si>
  <si>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</si>
  <si>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</si>
  <si>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</si>
  <si>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</si>
  <si>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</si>
  <si>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Bindesh Kurani</t>
  </si>
  <si>
    <t>ALHPK0623M</t>
  </si>
  <si>
    <t>Narender Kumar Rastogi</t>
  </si>
  <si>
    <t>AAEPR9619Q</t>
  </si>
  <si>
    <t>Nbfc Registered With Rbi</t>
  </si>
  <si>
    <t>Employees Trust</t>
  </si>
  <si>
    <t>Overseas Depository Holding DRs</t>
  </si>
  <si>
    <t>Other - Body Corp</t>
  </si>
  <si>
    <t>Elite Stonetech Private Limited</t>
  </si>
  <si>
    <t>AAECE6801E</t>
  </si>
  <si>
    <t>Yogya Wines Private Limited</t>
  </si>
  <si>
    <t>AAACY2918E</t>
  </si>
  <si>
    <t>Other - Clearing Member</t>
  </si>
  <si>
    <t>Other - N R I - NON - REPATARIABLE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</si>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</sst>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;&quot;₹&quot;\ \-#,##0"/>
    <numFmt numFmtId="181" formatCode="&quot;₹&quot;\ #,##0;[Red]&quot;₹&quot;\ \-#,##0"/>
    <numFmt numFmtId="182" formatCode="&quot;₹&quot;\ #,##0.00;&quot;₹&quot;\ \-#,##0.00"/>
    <numFmt numFmtId="183" formatCode="&quot;₹&quot;\ #,##0.00;[Red]&quot;₹&quot;\ \-#,##0.00"/>
    <numFmt numFmtId="184" formatCode="_ &quot;₹&quot;\ * #,##0_ ;_ &quot;₹&quot;\ * \-#,##0_ ;_ &quot;₹&quot;\ * &quot;-&quot;_ ;_ @_ "/>
    <numFmt numFmtId="185" formatCode="_ &quot;₹&quot;\ * #,##0.00_ ;_ &quot;₹&quot;\ * \-#,##0.00_ ;_ &quot;₹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43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43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0" t="s">
        <v>71</v>
      </c>
      <c r="B1" s="40" t="s">
        <v>47</v>
      </c>
      <c r="C1" s="40" t="s">
        <v>47</v>
      </c>
      <c r="D1" s="40" t="s">
        <v>47</v>
      </c>
      <c r="E1" s="40" t="s">
        <v>47</v>
      </c>
      <c r="F1" s="40" t="s">
        <v>47</v>
      </c>
    </row>
    <row r="2" spans="1:6" ht="33" customHeight="1">
      <c r="A2" s="22" t="s">
        <v>48</v>
      </c>
      <c r="B2" s="41" t="s">
        <v>49</v>
      </c>
      <c r="C2" s="41" t="s">
        <v>47</v>
      </c>
      <c r="D2" s="42" t="s">
        <v>73</v>
      </c>
      <c r="E2" s="43"/>
      <c r="F2" s="44"/>
    </row>
    <row r="3" spans="1:6" ht="15">
      <c r="A3" s="32" t="s">
        <v>50</v>
      </c>
      <c r="B3" s="35" t="s">
        <v>51</v>
      </c>
      <c r="C3" s="35" t="s">
        <v>47</v>
      </c>
      <c r="D3" s="45" t="s">
        <v>52</v>
      </c>
      <c r="E3" s="45" t="s">
        <v>47</v>
      </c>
      <c r="F3" s="45" t="s">
        <v>47</v>
      </c>
    </row>
    <row r="4" spans="1:6" ht="15">
      <c r="A4" s="32" t="s">
        <v>53</v>
      </c>
      <c r="B4" s="35" t="s">
        <v>54</v>
      </c>
      <c r="C4" s="35" t="s">
        <v>47</v>
      </c>
      <c r="D4" s="39" t="s">
        <v>55</v>
      </c>
      <c r="E4" s="39" t="s">
        <v>47</v>
      </c>
      <c r="F4" s="39" t="s">
        <v>47</v>
      </c>
    </row>
    <row r="5" spans="1:6" ht="15">
      <c r="A5" s="32" t="s">
        <v>47</v>
      </c>
      <c r="B5" s="32" t="s">
        <v>56</v>
      </c>
      <c r="C5" s="32" t="s">
        <v>57</v>
      </c>
      <c r="D5" s="36" t="s">
        <v>72</v>
      </c>
      <c r="E5" s="37" t="s">
        <v>47</v>
      </c>
      <c r="F5" s="38" t="s">
        <v>47</v>
      </c>
    </row>
    <row r="6" spans="1:6" ht="15">
      <c r="A6" s="32" t="s">
        <v>47</v>
      </c>
      <c r="B6" s="32" t="s">
        <v>58</v>
      </c>
      <c r="C6" s="32" t="s">
        <v>59</v>
      </c>
      <c r="D6" s="35" t="s">
        <v>47</v>
      </c>
      <c r="E6" s="35" t="s">
        <v>47</v>
      </c>
      <c r="F6" s="35" t="s">
        <v>47</v>
      </c>
    </row>
    <row r="7" spans="1:6" ht="15">
      <c r="A7" s="32" t="s">
        <v>60</v>
      </c>
      <c r="B7" s="35" t="s">
        <v>61</v>
      </c>
      <c r="C7" s="35" t="s">
        <v>47</v>
      </c>
      <c r="D7" s="35" t="s">
        <v>47</v>
      </c>
      <c r="E7" s="35" t="s">
        <v>47</v>
      </c>
      <c r="F7" s="35" t="s">
        <v>47</v>
      </c>
    </row>
    <row r="8" spans="1:6" ht="15">
      <c r="A8" s="32" t="s">
        <v>47</v>
      </c>
      <c r="B8" s="39" t="s">
        <v>62</v>
      </c>
      <c r="C8" s="39" t="s">
        <v>47</v>
      </c>
      <c r="D8" s="39" t="s">
        <v>47</v>
      </c>
      <c r="E8" s="33" t="s">
        <v>63</v>
      </c>
      <c r="F8" s="33" t="s">
        <v>64</v>
      </c>
    </row>
    <row r="9" spans="1:6" ht="15">
      <c r="A9" s="32" t="s">
        <v>47</v>
      </c>
      <c r="B9" s="32" t="s">
        <v>48</v>
      </c>
      <c r="C9" s="35" t="s">
        <v>65</v>
      </c>
      <c r="D9" s="35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5" t="s">
        <v>66</v>
      </c>
      <c r="D10" s="35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5" t="s">
        <v>67</v>
      </c>
      <c r="D11" s="35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60</v>
      </c>
      <c r="C12" s="35" t="s">
        <v>68</v>
      </c>
      <c r="D12" s="35" t="s">
        <v>47</v>
      </c>
      <c r="E12" s="20" t="str">
        <f>IF('TABLE-I'!$O$13&gt;0,"Yes","")</f>
        <v>Yes</v>
      </c>
      <c r="F12" s="20">
        <f>IF('TABLE-I'!$O$13&gt;0,"","No")</f>
      </c>
    </row>
    <row r="13" spans="1:6" ht="15">
      <c r="A13" s="32" t="s">
        <v>47</v>
      </c>
      <c r="B13" s="32" t="s">
        <v>69</v>
      </c>
      <c r="C13" s="35" t="s">
        <v>70</v>
      </c>
      <c r="D13" s="35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5"/>
      <c r="C14" s="35"/>
      <c r="D14" s="35"/>
      <c r="E14" s="35"/>
      <c r="F14" s="35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6" t="str">
        <f>IF('Annexure-I'!$D$2="","",'Annexure-I'!$D$2)</f>
        <v>ORIENTAL TRIMEX LIMITED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6" customFormat="1" ht="15">
      <c r="A2" s="49" t="str">
        <f>"SHAREHOLDING PATTERN AS ON  "&amp;'Annexure-I'!$D$5</f>
        <v>SHAREHOLDING PATTERN AS ON  30th June,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7" customFormat="1" ht="15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48" t="s">
        <v>3</v>
      </c>
      <c r="J5" s="48"/>
      <c r="K5" s="48"/>
      <c r="L5" s="48"/>
      <c r="M5" s="9" t="s">
        <v>4</v>
      </c>
      <c r="N5" s="9" t="s">
        <v>32</v>
      </c>
      <c r="O5" s="48" t="s">
        <v>5</v>
      </c>
      <c r="P5" s="48"/>
      <c r="Q5" s="48" t="s">
        <v>6</v>
      </c>
      <c r="R5" s="48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74</v>
      </c>
      <c r="B7" s="18" t="s">
        <v>75</v>
      </c>
      <c r="C7" s="18">
        <v>5</v>
      </c>
      <c r="D7" s="18">
        <v>8008206</v>
      </c>
      <c r="E7" s="18">
        <v>0</v>
      </c>
      <c r="F7" s="18">
        <v>0</v>
      </c>
      <c r="G7" s="18">
        <v>8008206</v>
      </c>
      <c r="H7" s="19">
        <v>28.084</v>
      </c>
      <c r="I7" s="18">
        <v>8008206</v>
      </c>
      <c r="J7" s="18">
        <v>0</v>
      </c>
      <c r="K7" s="18">
        <v>8008206</v>
      </c>
      <c r="L7" s="19">
        <v>28.084</v>
      </c>
      <c r="M7" s="18">
        <v>0</v>
      </c>
      <c r="N7" s="19">
        <v>28.084</v>
      </c>
      <c r="O7" s="18">
        <v>2700000</v>
      </c>
      <c r="P7" s="19">
        <v>33.7154</v>
      </c>
      <c r="Q7" s="18">
        <v>0</v>
      </c>
      <c r="R7" s="19">
        <v>0</v>
      </c>
      <c r="S7" s="18">
        <v>8008206</v>
      </c>
    </row>
    <row r="8" spans="1:19" s="1" customFormat="1" ht="15">
      <c r="A8" s="18" t="s">
        <v>76</v>
      </c>
      <c r="B8" s="18" t="s">
        <v>77</v>
      </c>
      <c r="C8" s="18">
        <v>8492</v>
      </c>
      <c r="D8" s="18">
        <v>20507002</v>
      </c>
      <c r="E8" s="18">
        <v>0</v>
      </c>
      <c r="F8" s="18">
        <v>0</v>
      </c>
      <c r="G8" s="18">
        <v>20507002</v>
      </c>
      <c r="H8" s="19">
        <v>71.916</v>
      </c>
      <c r="I8" s="18">
        <v>20507002</v>
      </c>
      <c r="J8" s="18">
        <v>0</v>
      </c>
      <c r="K8" s="18">
        <v>20507002</v>
      </c>
      <c r="L8" s="19">
        <v>71.916</v>
      </c>
      <c r="M8" s="18">
        <v>0</v>
      </c>
      <c r="N8" s="19">
        <v>71.916</v>
      </c>
      <c r="O8" s="18">
        <v>0</v>
      </c>
      <c r="P8" s="19">
        <v>0</v>
      </c>
      <c r="Q8" s="18">
        <v>0</v>
      </c>
      <c r="R8" s="19">
        <v>0</v>
      </c>
      <c r="S8" s="18">
        <v>20505994</v>
      </c>
    </row>
    <row r="9" spans="1:19" s="1" customFormat="1" ht="15">
      <c r="A9" s="18" t="s">
        <v>78</v>
      </c>
      <c r="B9" s="18" t="s">
        <v>79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80</v>
      </c>
      <c r="B10" s="18" t="s">
        <v>81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82</v>
      </c>
      <c r="B11" s="18" t="s">
        <v>83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84</v>
      </c>
      <c r="C13" s="20">
        <v>8497</v>
      </c>
      <c r="D13" s="20">
        <v>28515208</v>
      </c>
      <c r="E13" s="20">
        <v>0</v>
      </c>
      <c r="F13" s="20">
        <v>0</v>
      </c>
      <c r="G13" s="20">
        <v>28515208</v>
      </c>
      <c r="H13" s="21">
        <v>100</v>
      </c>
      <c r="I13" s="20">
        <v>28515208</v>
      </c>
      <c r="J13" s="20">
        <v>0</v>
      </c>
      <c r="K13" s="20">
        <v>28515208</v>
      </c>
      <c r="L13" s="21">
        <v>100</v>
      </c>
      <c r="M13" s="20">
        <v>0</v>
      </c>
      <c r="N13" s="21">
        <v>100</v>
      </c>
      <c r="O13" s="20">
        <v>2700000</v>
      </c>
      <c r="P13" s="21">
        <v>9.4686</v>
      </c>
      <c r="Q13" s="20">
        <v>0</v>
      </c>
      <c r="R13" s="21">
        <v>0</v>
      </c>
      <c r="S13" s="20">
        <v>28514200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60" zoomScalePageLayoutView="0" workbookViewId="0" topLeftCell="A1">
      <selection activeCell="E24" sqref="E24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12.00390625" style="5" bestFit="1" customWidth="1"/>
    <col min="14" max="14" width="11.28125" style="5" customWidth="1"/>
    <col min="15" max="15" width="16.8515625" style="5" bestFit="1" customWidth="1"/>
    <col min="16" max="16" width="10.421875" style="5" bestFit="1" customWidth="1"/>
    <col min="17" max="17" width="13.421875" style="5" bestFit="1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52" t="str">
        <f>'TABLE-I'!A1:S1</f>
        <v>ORIENTAL TRIMEX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30th June,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8" customFormat="1" ht="15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85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86</v>
      </c>
      <c r="C8" s="18"/>
      <c r="D8" s="18">
        <v>3</v>
      </c>
      <c r="E8" s="18">
        <v>6223898</v>
      </c>
      <c r="F8" s="18">
        <v>0</v>
      </c>
      <c r="G8" s="18">
        <v>0</v>
      </c>
      <c r="H8" s="18">
        <v>6223898</v>
      </c>
      <c r="I8" s="19">
        <v>21.8266</v>
      </c>
      <c r="J8" s="18">
        <v>6223898</v>
      </c>
      <c r="K8" s="18">
        <v>0</v>
      </c>
      <c r="L8" s="18">
        <v>6223898</v>
      </c>
      <c r="M8" s="19">
        <v>21.8266</v>
      </c>
      <c r="N8" s="18">
        <v>0</v>
      </c>
      <c r="O8" s="19">
        <v>21.8266</v>
      </c>
      <c r="P8" s="18">
        <v>2700000</v>
      </c>
      <c r="Q8" s="19">
        <v>43.3812</v>
      </c>
      <c r="R8" s="18">
        <v>0</v>
      </c>
      <c r="S8" s="19">
        <v>0</v>
      </c>
      <c r="T8" s="18">
        <v>6223898</v>
      </c>
    </row>
    <row r="9" spans="1:20" ht="15">
      <c r="A9" s="18"/>
      <c r="B9" s="18" t="s">
        <v>87</v>
      </c>
      <c r="C9" s="18" t="s">
        <v>88</v>
      </c>
      <c r="D9" s="18"/>
      <c r="E9" s="18">
        <v>5116314</v>
      </c>
      <c r="F9" s="18">
        <v>0</v>
      </c>
      <c r="G9" s="18">
        <v>0</v>
      </c>
      <c r="H9" s="18">
        <v>5116314</v>
      </c>
      <c r="I9" s="19">
        <v>17.9424</v>
      </c>
      <c r="J9" s="18">
        <v>5116314</v>
      </c>
      <c r="K9" s="18">
        <v>0</v>
      </c>
      <c r="L9" s="18">
        <v>5116314</v>
      </c>
      <c r="M9" s="19">
        <v>17.9424</v>
      </c>
      <c r="N9" s="18">
        <v>0</v>
      </c>
      <c r="O9" s="19">
        <v>17.9424</v>
      </c>
      <c r="P9" s="18">
        <v>2700000</v>
      </c>
      <c r="Q9" s="19">
        <v>52.7724</v>
      </c>
      <c r="R9" s="18">
        <v>0</v>
      </c>
      <c r="S9" s="19">
        <v>0</v>
      </c>
      <c r="T9" s="18">
        <v>5116314</v>
      </c>
    </row>
    <row r="10" spans="1:20" ht="15">
      <c r="A10" s="18"/>
      <c r="B10" s="18" t="s">
        <v>89</v>
      </c>
      <c r="C10" s="18" t="s">
        <v>90</v>
      </c>
      <c r="D10" s="18"/>
      <c r="E10" s="18">
        <v>1014999</v>
      </c>
      <c r="F10" s="18">
        <v>0</v>
      </c>
      <c r="G10" s="18">
        <v>0</v>
      </c>
      <c r="H10" s="18">
        <v>1014999</v>
      </c>
      <c r="I10" s="19">
        <v>3.5595</v>
      </c>
      <c r="J10" s="18">
        <v>1014999</v>
      </c>
      <c r="K10" s="18">
        <v>0</v>
      </c>
      <c r="L10" s="18">
        <v>1014999</v>
      </c>
      <c r="M10" s="19">
        <v>3.5595</v>
      </c>
      <c r="N10" s="18">
        <v>0</v>
      </c>
      <c r="O10" s="19">
        <v>3.5595</v>
      </c>
      <c r="P10" s="18">
        <v>0</v>
      </c>
      <c r="Q10" s="19">
        <v>0</v>
      </c>
      <c r="R10" s="18">
        <v>0</v>
      </c>
      <c r="S10" s="19">
        <v>0</v>
      </c>
      <c r="T10" s="18">
        <v>1014999</v>
      </c>
    </row>
    <row r="11" spans="1:20" ht="15">
      <c r="A11" s="18"/>
      <c r="B11" s="18" t="s">
        <v>91</v>
      </c>
      <c r="C11" s="18" t="s">
        <v>92</v>
      </c>
      <c r="D11" s="18"/>
      <c r="E11" s="18">
        <v>92585</v>
      </c>
      <c r="F11" s="18">
        <v>0</v>
      </c>
      <c r="G11" s="18">
        <v>0</v>
      </c>
      <c r="H11" s="18">
        <v>92585</v>
      </c>
      <c r="I11" s="19">
        <v>0.3247</v>
      </c>
      <c r="J11" s="18">
        <v>92585</v>
      </c>
      <c r="K11" s="18">
        <v>0</v>
      </c>
      <c r="L11" s="18">
        <v>92585</v>
      </c>
      <c r="M11" s="19">
        <v>0.3247</v>
      </c>
      <c r="N11" s="18">
        <v>0</v>
      </c>
      <c r="O11" s="19">
        <v>0.3247</v>
      </c>
      <c r="P11" s="18">
        <v>0</v>
      </c>
      <c r="Q11" s="19">
        <v>0</v>
      </c>
      <c r="R11" s="18">
        <v>0</v>
      </c>
      <c r="S11" s="19">
        <v>0</v>
      </c>
      <c r="T11" s="18">
        <v>92585</v>
      </c>
    </row>
    <row r="12" spans="1:20" ht="15">
      <c r="A12" s="18" t="s">
        <v>93</v>
      </c>
      <c r="B12" s="18" t="s">
        <v>94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95</v>
      </c>
      <c r="B13" s="18" t="s">
        <v>96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97</v>
      </c>
      <c r="B14" s="18" t="s">
        <v>98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99</v>
      </c>
      <c r="B15" s="18" t="s">
        <v>100</v>
      </c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8"/>
      <c r="O15" s="19"/>
      <c r="P15" s="18"/>
      <c r="Q15" s="19"/>
      <c r="R15" s="18"/>
      <c r="S15" s="19"/>
      <c r="T15" s="18"/>
    </row>
    <row r="16" spans="1:20" ht="15">
      <c r="A16" s="18"/>
      <c r="B16" s="18" t="s">
        <v>101</v>
      </c>
      <c r="C16" s="18"/>
      <c r="D16" s="18">
        <v>2</v>
      </c>
      <c r="E16" s="18">
        <v>1784308</v>
      </c>
      <c r="F16" s="18">
        <v>0</v>
      </c>
      <c r="G16" s="18">
        <v>0</v>
      </c>
      <c r="H16" s="18">
        <v>1784308</v>
      </c>
      <c r="I16" s="19">
        <v>6.2574</v>
      </c>
      <c r="J16" s="18">
        <v>1784308</v>
      </c>
      <c r="K16" s="18">
        <v>0</v>
      </c>
      <c r="L16" s="18">
        <v>1784308</v>
      </c>
      <c r="M16" s="19">
        <v>6.2574</v>
      </c>
      <c r="N16" s="18">
        <v>0</v>
      </c>
      <c r="O16" s="19">
        <v>6.2574</v>
      </c>
      <c r="P16" s="18">
        <v>0</v>
      </c>
      <c r="Q16" s="19">
        <v>0</v>
      </c>
      <c r="R16" s="18">
        <v>0</v>
      </c>
      <c r="S16" s="19">
        <v>0</v>
      </c>
      <c r="T16" s="18">
        <v>1784308</v>
      </c>
    </row>
    <row r="17" spans="1:20" ht="15">
      <c r="A17" s="18"/>
      <c r="B17" s="18" t="s">
        <v>102</v>
      </c>
      <c r="C17" s="18" t="s">
        <v>103</v>
      </c>
      <c r="D17" s="18"/>
      <c r="E17" s="18">
        <v>854391</v>
      </c>
      <c r="F17" s="18">
        <v>0</v>
      </c>
      <c r="G17" s="18">
        <v>0</v>
      </c>
      <c r="H17" s="18">
        <v>854391</v>
      </c>
      <c r="I17" s="19">
        <v>2.9963</v>
      </c>
      <c r="J17" s="18">
        <v>854391</v>
      </c>
      <c r="K17" s="18">
        <v>0</v>
      </c>
      <c r="L17" s="18">
        <v>854391</v>
      </c>
      <c r="M17" s="19">
        <v>2.9963</v>
      </c>
      <c r="N17" s="18">
        <v>0</v>
      </c>
      <c r="O17" s="19">
        <v>2.9963</v>
      </c>
      <c r="P17" s="18">
        <v>0</v>
      </c>
      <c r="Q17" s="19">
        <v>0</v>
      </c>
      <c r="R17" s="18">
        <v>0</v>
      </c>
      <c r="S17" s="19">
        <v>0</v>
      </c>
      <c r="T17" s="18">
        <v>854391</v>
      </c>
    </row>
    <row r="18" spans="1:20" ht="15">
      <c r="A18" s="18"/>
      <c r="B18" s="18" t="s">
        <v>104</v>
      </c>
      <c r="C18" s="18" t="s">
        <v>105</v>
      </c>
      <c r="D18" s="18"/>
      <c r="E18" s="18">
        <v>929917</v>
      </c>
      <c r="F18" s="18">
        <v>0</v>
      </c>
      <c r="G18" s="18">
        <v>0</v>
      </c>
      <c r="H18" s="18">
        <v>929917</v>
      </c>
      <c r="I18" s="19">
        <v>3.2611</v>
      </c>
      <c r="J18" s="18">
        <v>929917</v>
      </c>
      <c r="K18" s="18">
        <v>0</v>
      </c>
      <c r="L18" s="18">
        <v>929917</v>
      </c>
      <c r="M18" s="19">
        <v>3.2611</v>
      </c>
      <c r="N18" s="18">
        <v>0</v>
      </c>
      <c r="O18" s="19">
        <v>3.2611</v>
      </c>
      <c r="P18" s="18">
        <v>0</v>
      </c>
      <c r="Q18" s="19">
        <v>0</v>
      </c>
      <c r="R18" s="18">
        <v>0</v>
      </c>
      <c r="S18" s="19">
        <v>0</v>
      </c>
      <c r="T18" s="18">
        <v>929917</v>
      </c>
    </row>
    <row r="19" spans="1:20" ht="15">
      <c r="A19" s="18"/>
      <c r="B19" s="18" t="s">
        <v>106</v>
      </c>
      <c r="C19" s="18"/>
      <c r="D19" s="18">
        <v>5</v>
      </c>
      <c r="E19" s="18">
        <v>8008206</v>
      </c>
      <c r="F19" s="18">
        <v>0</v>
      </c>
      <c r="G19" s="18">
        <v>0</v>
      </c>
      <c r="H19" s="18">
        <v>8008206</v>
      </c>
      <c r="I19" s="19">
        <v>28.084</v>
      </c>
      <c r="J19" s="18">
        <v>8008206</v>
      </c>
      <c r="K19" s="18">
        <v>0</v>
      </c>
      <c r="L19" s="18">
        <v>8008206</v>
      </c>
      <c r="M19" s="19">
        <v>28.084</v>
      </c>
      <c r="N19" s="18">
        <v>0</v>
      </c>
      <c r="O19" s="19">
        <v>28.084</v>
      </c>
      <c r="P19" s="18">
        <v>2700000</v>
      </c>
      <c r="Q19" s="19">
        <v>33.7154</v>
      </c>
      <c r="R19" s="18">
        <v>0</v>
      </c>
      <c r="S19" s="19">
        <v>0</v>
      </c>
      <c r="T19" s="18">
        <v>8008206</v>
      </c>
    </row>
    <row r="20" spans="1:20" ht="15">
      <c r="A20" s="18" t="s">
        <v>17</v>
      </c>
      <c r="B20" s="18" t="s">
        <v>107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108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 t="s">
        <v>93</v>
      </c>
      <c r="B22" s="18" t="s">
        <v>109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 t="s">
        <v>95</v>
      </c>
      <c r="B23" s="18" t="s">
        <v>110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97</v>
      </c>
      <c r="B24" s="18" t="s">
        <v>111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 t="s">
        <v>99</v>
      </c>
      <c r="B25" s="18" t="s">
        <v>112</v>
      </c>
      <c r="C25" s="18"/>
      <c r="D25" s="18"/>
      <c r="E25" s="18"/>
      <c r="F25" s="18"/>
      <c r="G25" s="18"/>
      <c r="H25" s="18"/>
      <c r="I25" s="19"/>
      <c r="J25" s="18"/>
      <c r="K25" s="18"/>
      <c r="L25" s="18"/>
      <c r="M25" s="19"/>
      <c r="N25" s="18"/>
      <c r="O25" s="19"/>
      <c r="P25" s="18"/>
      <c r="Q25" s="19"/>
      <c r="R25" s="18"/>
      <c r="S25" s="19"/>
      <c r="T25" s="18"/>
    </row>
    <row r="26" spans="1:20" s="17" customFormat="1" ht="15">
      <c r="A26" s="18"/>
      <c r="B26" s="18" t="s">
        <v>106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113</v>
      </c>
      <c r="C27" s="18"/>
      <c r="D27" s="18">
        <v>5</v>
      </c>
      <c r="E27" s="18">
        <v>8008206</v>
      </c>
      <c r="F27" s="18">
        <v>0</v>
      </c>
      <c r="G27" s="18">
        <v>0</v>
      </c>
      <c r="H27" s="18">
        <v>8008206</v>
      </c>
      <c r="I27" s="19">
        <v>28.084</v>
      </c>
      <c r="J27" s="18">
        <v>8008206</v>
      </c>
      <c r="K27" s="18">
        <v>0</v>
      </c>
      <c r="L27" s="18">
        <v>8008206</v>
      </c>
      <c r="M27" s="19">
        <v>28.084</v>
      </c>
      <c r="N27" s="18">
        <v>0</v>
      </c>
      <c r="O27" s="19">
        <v>28.084</v>
      </c>
      <c r="P27" s="18">
        <v>2700000</v>
      </c>
      <c r="Q27" s="19">
        <v>33.7154</v>
      </c>
      <c r="R27" s="18">
        <v>0</v>
      </c>
      <c r="S27" s="19">
        <v>0</v>
      </c>
      <c r="T27" s="18">
        <v>8008206</v>
      </c>
    </row>
    <row r="28" spans="1:20" s="17" customFormat="1" ht="15">
      <c r="A28" s="18"/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  <row r="29" spans="1:20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60" zoomScalePageLayoutView="0" workbookViewId="0" topLeftCell="A1">
      <selection activeCell="K44" sqref="K44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2" t="str">
        <f>'TABLE-I'!A1:S1</f>
        <v>ORIENTAL TRIMEX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30th June,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8" customFormat="1" ht="15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110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114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93</v>
      </c>
      <c r="B9" s="18" t="s">
        <v>115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95</v>
      </c>
      <c r="B10" s="18" t="s">
        <v>116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97</v>
      </c>
      <c r="B11" s="18" t="s">
        <v>117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99</v>
      </c>
      <c r="B12" s="18" t="s">
        <v>118</v>
      </c>
      <c r="C12" s="18"/>
      <c r="D12" s="18">
        <v>1</v>
      </c>
      <c r="E12" s="18">
        <v>1283581</v>
      </c>
      <c r="F12" s="18">
        <v>0</v>
      </c>
      <c r="G12" s="18">
        <v>0</v>
      </c>
      <c r="H12" s="18">
        <v>1283581</v>
      </c>
      <c r="I12" s="19">
        <v>4.5014</v>
      </c>
      <c r="J12" s="18">
        <v>1283581</v>
      </c>
      <c r="K12" s="18">
        <v>0</v>
      </c>
      <c r="L12" s="18">
        <v>1283581</v>
      </c>
      <c r="M12" s="19">
        <v>4.5014</v>
      </c>
      <c r="N12" s="18">
        <v>0</v>
      </c>
      <c r="O12" s="19">
        <v>4.5014</v>
      </c>
      <c r="P12" s="18">
        <v>0</v>
      </c>
      <c r="Q12" s="19">
        <v>0</v>
      </c>
      <c r="R12" s="18">
        <v>0</v>
      </c>
      <c r="S12" s="19">
        <v>0</v>
      </c>
      <c r="T12" s="18">
        <v>1283581</v>
      </c>
    </row>
    <row r="13" spans="1:20" ht="15">
      <c r="A13" s="18"/>
      <c r="B13" s="18" t="s">
        <v>119</v>
      </c>
      <c r="C13" s="18" t="s">
        <v>120</v>
      </c>
      <c r="D13" s="18"/>
      <c r="E13" s="18">
        <v>1283581</v>
      </c>
      <c r="F13" s="18">
        <v>0</v>
      </c>
      <c r="G13" s="18">
        <v>0</v>
      </c>
      <c r="H13" s="18">
        <v>1283581</v>
      </c>
      <c r="I13" s="19">
        <v>4.5014</v>
      </c>
      <c r="J13" s="18">
        <v>1283581</v>
      </c>
      <c r="K13" s="18">
        <v>0</v>
      </c>
      <c r="L13" s="18">
        <v>1283581</v>
      </c>
      <c r="M13" s="19">
        <v>4.5014</v>
      </c>
      <c r="N13" s="18">
        <v>0</v>
      </c>
      <c r="O13" s="19">
        <v>4.5014</v>
      </c>
      <c r="P13" s="18">
        <v>0</v>
      </c>
      <c r="Q13" s="19">
        <v>0</v>
      </c>
      <c r="R13" s="18">
        <v>0</v>
      </c>
      <c r="S13" s="19">
        <v>0</v>
      </c>
      <c r="T13" s="18">
        <v>1283581</v>
      </c>
    </row>
    <row r="14" spans="1:20" ht="15">
      <c r="A14" s="18" t="s">
        <v>121</v>
      </c>
      <c r="B14" s="18" t="s">
        <v>98</v>
      </c>
      <c r="C14" s="18"/>
      <c r="D14" s="18">
        <v>2</v>
      </c>
      <c r="E14" s="18">
        <v>100130</v>
      </c>
      <c r="F14" s="18">
        <v>0</v>
      </c>
      <c r="G14" s="18">
        <v>0</v>
      </c>
      <c r="H14" s="18">
        <v>100130</v>
      </c>
      <c r="I14" s="19">
        <v>0.3511</v>
      </c>
      <c r="J14" s="18">
        <v>100130</v>
      </c>
      <c r="K14" s="18">
        <v>0</v>
      </c>
      <c r="L14" s="18">
        <v>100130</v>
      </c>
      <c r="M14" s="19">
        <v>0.3511</v>
      </c>
      <c r="N14" s="18">
        <v>0</v>
      </c>
      <c r="O14" s="19">
        <v>0.3511</v>
      </c>
      <c r="P14" s="18">
        <v>0</v>
      </c>
      <c r="Q14" s="19">
        <v>0</v>
      </c>
      <c r="R14" s="18">
        <v>0</v>
      </c>
      <c r="S14" s="19">
        <v>0</v>
      </c>
      <c r="T14" s="18">
        <v>100130</v>
      </c>
    </row>
    <row r="15" spans="1:20" ht="15">
      <c r="A15" s="18" t="s">
        <v>122</v>
      </c>
      <c r="B15" s="18" t="s">
        <v>123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124</v>
      </c>
      <c r="B16" s="18" t="s">
        <v>125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126</v>
      </c>
      <c r="B17" s="18" t="s">
        <v>100</v>
      </c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9"/>
      <c r="N17" s="18"/>
      <c r="O17" s="19"/>
      <c r="P17" s="18"/>
      <c r="Q17" s="19"/>
      <c r="R17" s="18"/>
      <c r="S17" s="19"/>
      <c r="T17" s="18"/>
    </row>
    <row r="18" spans="1:20" ht="15">
      <c r="A18" s="18"/>
      <c r="B18" s="18" t="s">
        <v>127</v>
      </c>
      <c r="C18" s="18"/>
      <c r="D18" s="18">
        <v>3</v>
      </c>
      <c r="E18" s="18">
        <v>1383711</v>
      </c>
      <c r="F18" s="18">
        <v>0</v>
      </c>
      <c r="G18" s="18">
        <v>0</v>
      </c>
      <c r="H18" s="18">
        <v>1383711</v>
      </c>
      <c r="I18" s="19">
        <v>4.8525</v>
      </c>
      <c r="J18" s="18">
        <v>1383711</v>
      </c>
      <c r="K18" s="18">
        <v>0</v>
      </c>
      <c r="L18" s="18">
        <v>1383711</v>
      </c>
      <c r="M18" s="19">
        <v>4.8525</v>
      </c>
      <c r="N18" s="18">
        <v>0</v>
      </c>
      <c r="O18" s="19">
        <v>4.8525</v>
      </c>
      <c r="P18" s="18">
        <v>0</v>
      </c>
      <c r="Q18" s="19">
        <v>0</v>
      </c>
      <c r="R18" s="18">
        <v>0</v>
      </c>
      <c r="S18" s="19">
        <v>0</v>
      </c>
      <c r="T18" s="18">
        <v>1383711</v>
      </c>
    </row>
    <row r="19" spans="1:20" ht="15">
      <c r="A19" s="18" t="s">
        <v>17</v>
      </c>
      <c r="B19" s="18" t="s">
        <v>96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128</v>
      </c>
      <c r="C20" s="18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  <c r="J20" s="18">
        <v>0</v>
      </c>
      <c r="K20" s="18">
        <v>0</v>
      </c>
      <c r="L20" s="18">
        <v>0</v>
      </c>
      <c r="M20" s="19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 t="s">
        <v>129</v>
      </c>
      <c r="B21" s="18" t="s">
        <v>130</v>
      </c>
      <c r="C21" s="18"/>
      <c r="D21" s="18"/>
      <c r="E21" s="18"/>
      <c r="F21" s="18"/>
      <c r="G21" s="18"/>
      <c r="H21" s="18"/>
      <c r="I21" s="19"/>
      <c r="J21" s="18"/>
      <c r="K21" s="18"/>
      <c r="L21" s="18"/>
      <c r="M21" s="19"/>
      <c r="N21" s="18"/>
      <c r="O21" s="19"/>
      <c r="P21" s="18"/>
      <c r="Q21" s="19"/>
      <c r="R21" s="18"/>
      <c r="S21" s="19"/>
      <c r="T21" s="18"/>
    </row>
    <row r="22" spans="1:20" ht="15">
      <c r="A22" s="18" t="s">
        <v>16</v>
      </c>
      <c r="B22" s="18" t="s">
        <v>131</v>
      </c>
      <c r="C22" s="18"/>
      <c r="D22" s="18">
        <v>7991</v>
      </c>
      <c r="E22" s="18">
        <v>5793968</v>
      </c>
      <c r="F22" s="18">
        <v>0</v>
      </c>
      <c r="G22" s="18">
        <v>0</v>
      </c>
      <c r="H22" s="18">
        <v>5793968</v>
      </c>
      <c r="I22" s="19">
        <v>20.3189</v>
      </c>
      <c r="J22" s="18">
        <v>5793968</v>
      </c>
      <c r="K22" s="18">
        <v>0</v>
      </c>
      <c r="L22" s="18">
        <v>5793968</v>
      </c>
      <c r="M22" s="19">
        <v>20.3189</v>
      </c>
      <c r="N22" s="18">
        <v>0</v>
      </c>
      <c r="O22" s="19">
        <v>20.3189</v>
      </c>
      <c r="P22" s="18">
        <v>0</v>
      </c>
      <c r="Q22" s="19">
        <v>0</v>
      </c>
      <c r="R22" s="18">
        <v>0</v>
      </c>
      <c r="S22" s="19">
        <v>0</v>
      </c>
      <c r="T22" s="18">
        <v>5792960</v>
      </c>
    </row>
    <row r="23" spans="1:20" ht="15">
      <c r="A23" s="18"/>
      <c r="B23" s="18" t="s">
        <v>132</v>
      </c>
      <c r="C23" s="18"/>
      <c r="D23" s="18">
        <v>69</v>
      </c>
      <c r="E23" s="18">
        <v>6682708</v>
      </c>
      <c r="F23" s="18">
        <v>0</v>
      </c>
      <c r="G23" s="18">
        <v>0</v>
      </c>
      <c r="H23" s="18">
        <v>6682708</v>
      </c>
      <c r="I23" s="19">
        <v>23.4356</v>
      </c>
      <c r="J23" s="18">
        <v>6682708</v>
      </c>
      <c r="K23" s="18">
        <v>0</v>
      </c>
      <c r="L23" s="18">
        <v>6682708</v>
      </c>
      <c r="M23" s="19">
        <v>23.4356</v>
      </c>
      <c r="N23" s="18">
        <v>0</v>
      </c>
      <c r="O23" s="19">
        <v>23.4356</v>
      </c>
      <c r="P23" s="18">
        <v>0</v>
      </c>
      <c r="Q23" s="19">
        <v>0</v>
      </c>
      <c r="R23" s="18">
        <v>0</v>
      </c>
      <c r="S23" s="19">
        <v>0</v>
      </c>
      <c r="T23" s="18">
        <v>6682708</v>
      </c>
    </row>
    <row r="24" spans="1:20" ht="15">
      <c r="A24" s="18"/>
      <c r="B24" s="18" t="s">
        <v>133</v>
      </c>
      <c r="C24" s="18" t="s">
        <v>134</v>
      </c>
      <c r="D24" s="18"/>
      <c r="E24" s="18">
        <v>2200000</v>
      </c>
      <c r="F24" s="18">
        <v>0</v>
      </c>
      <c r="G24" s="18">
        <v>0</v>
      </c>
      <c r="H24" s="18">
        <v>2200000</v>
      </c>
      <c r="I24" s="19">
        <v>7.7152</v>
      </c>
      <c r="J24" s="18">
        <v>2200000</v>
      </c>
      <c r="K24" s="18">
        <v>0</v>
      </c>
      <c r="L24" s="18">
        <v>2200000</v>
      </c>
      <c r="M24" s="19">
        <v>7.7152</v>
      </c>
      <c r="N24" s="18">
        <v>0</v>
      </c>
      <c r="O24" s="19">
        <v>7.7152</v>
      </c>
      <c r="P24" s="18">
        <v>0</v>
      </c>
      <c r="Q24" s="19">
        <v>0</v>
      </c>
      <c r="R24" s="18">
        <v>0</v>
      </c>
      <c r="S24" s="19">
        <v>0</v>
      </c>
      <c r="T24" s="18">
        <v>2200000</v>
      </c>
    </row>
    <row r="25" spans="1:20" ht="15">
      <c r="A25" s="18"/>
      <c r="B25" s="18" t="s">
        <v>135</v>
      </c>
      <c r="C25" s="18" t="s">
        <v>136</v>
      </c>
      <c r="D25" s="18"/>
      <c r="E25" s="18">
        <v>600000</v>
      </c>
      <c r="F25" s="18">
        <v>0</v>
      </c>
      <c r="G25" s="18">
        <v>0</v>
      </c>
      <c r="H25" s="18">
        <v>600000</v>
      </c>
      <c r="I25" s="19">
        <v>2.1041</v>
      </c>
      <c r="J25" s="18">
        <v>600000</v>
      </c>
      <c r="K25" s="18">
        <v>0</v>
      </c>
      <c r="L25" s="18">
        <v>600000</v>
      </c>
      <c r="M25" s="19">
        <v>2.1041</v>
      </c>
      <c r="N25" s="18">
        <v>0</v>
      </c>
      <c r="O25" s="19">
        <v>2.1041</v>
      </c>
      <c r="P25" s="18">
        <v>0</v>
      </c>
      <c r="Q25" s="19">
        <v>0</v>
      </c>
      <c r="R25" s="18">
        <v>0</v>
      </c>
      <c r="S25" s="19">
        <v>0</v>
      </c>
      <c r="T25" s="18">
        <v>600000</v>
      </c>
    </row>
    <row r="26" spans="1:20" ht="15">
      <c r="A26" s="18" t="s">
        <v>93</v>
      </c>
      <c r="B26" s="18" t="s">
        <v>137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 t="s">
        <v>95</v>
      </c>
      <c r="B27" s="18" t="s">
        <v>138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97</v>
      </c>
      <c r="B28" s="18" t="s">
        <v>139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99</v>
      </c>
      <c r="B29" s="18" t="s">
        <v>112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9"/>
      <c r="N29" s="18"/>
      <c r="O29" s="19"/>
      <c r="P29" s="18"/>
      <c r="Q29" s="19"/>
      <c r="R29" s="18"/>
      <c r="S29" s="19"/>
      <c r="T29" s="18"/>
    </row>
    <row r="30" spans="1:20" ht="15">
      <c r="A30" s="18"/>
      <c r="B30" s="18" t="s">
        <v>140</v>
      </c>
      <c r="C30" s="18"/>
      <c r="D30" s="18">
        <v>66</v>
      </c>
      <c r="E30" s="18">
        <v>5600094</v>
      </c>
      <c r="F30" s="18">
        <v>0</v>
      </c>
      <c r="G30" s="18">
        <v>0</v>
      </c>
      <c r="H30" s="18">
        <v>5600094</v>
      </c>
      <c r="I30" s="19">
        <v>19.639</v>
      </c>
      <c r="J30" s="18">
        <v>5600094</v>
      </c>
      <c r="K30" s="18">
        <v>0</v>
      </c>
      <c r="L30" s="18">
        <v>5600094</v>
      </c>
      <c r="M30" s="19">
        <v>19.639</v>
      </c>
      <c r="N30" s="18">
        <v>0</v>
      </c>
      <c r="O30" s="19">
        <v>19.639</v>
      </c>
      <c r="P30" s="18">
        <v>0</v>
      </c>
      <c r="Q30" s="19">
        <v>0</v>
      </c>
      <c r="R30" s="18">
        <v>0</v>
      </c>
      <c r="S30" s="19">
        <v>0</v>
      </c>
      <c r="T30" s="18">
        <v>5600094</v>
      </c>
    </row>
    <row r="31" spans="1:20" ht="15">
      <c r="A31" s="18"/>
      <c r="B31" s="18" t="s">
        <v>141</v>
      </c>
      <c r="C31" s="18" t="s">
        <v>142</v>
      </c>
      <c r="D31" s="18"/>
      <c r="E31" s="18">
        <v>2500000</v>
      </c>
      <c r="F31" s="18">
        <v>0</v>
      </c>
      <c r="G31" s="18">
        <v>0</v>
      </c>
      <c r="H31" s="18">
        <v>2500000</v>
      </c>
      <c r="I31" s="19">
        <v>8.7673</v>
      </c>
      <c r="J31" s="18">
        <v>2500000</v>
      </c>
      <c r="K31" s="18">
        <v>0</v>
      </c>
      <c r="L31" s="18">
        <v>2500000</v>
      </c>
      <c r="M31" s="19">
        <v>8.7673</v>
      </c>
      <c r="N31" s="18">
        <v>0</v>
      </c>
      <c r="O31" s="19">
        <v>8.7673</v>
      </c>
      <c r="P31" s="18">
        <v>0</v>
      </c>
      <c r="Q31" s="19">
        <v>0</v>
      </c>
      <c r="R31" s="18">
        <v>0</v>
      </c>
      <c r="S31" s="19">
        <v>0</v>
      </c>
      <c r="T31" s="18">
        <v>2500000</v>
      </c>
    </row>
    <row r="32" spans="1:20" ht="15">
      <c r="A32" s="18"/>
      <c r="B32" s="18" t="s">
        <v>143</v>
      </c>
      <c r="C32" s="18" t="s">
        <v>144</v>
      </c>
      <c r="D32" s="18"/>
      <c r="E32" s="18">
        <v>2500000</v>
      </c>
      <c r="F32" s="18">
        <v>0</v>
      </c>
      <c r="G32" s="18">
        <v>0</v>
      </c>
      <c r="H32" s="18">
        <v>2500000</v>
      </c>
      <c r="I32" s="19">
        <v>8.7673</v>
      </c>
      <c r="J32" s="18">
        <v>2500000</v>
      </c>
      <c r="K32" s="18">
        <v>0</v>
      </c>
      <c r="L32" s="18">
        <v>2500000</v>
      </c>
      <c r="M32" s="19">
        <v>8.7673</v>
      </c>
      <c r="N32" s="18">
        <v>0</v>
      </c>
      <c r="O32" s="19">
        <v>8.7673</v>
      </c>
      <c r="P32" s="18">
        <v>0</v>
      </c>
      <c r="Q32" s="19">
        <v>0</v>
      </c>
      <c r="R32" s="18">
        <v>0</v>
      </c>
      <c r="S32" s="19">
        <v>0</v>
      </c>
      <c r="T32" s="18">
        <v>2500000</v>
      </c>
    </row>
    <row r="33" spans="1:20" ht="15">
      <c r="A33" s="18"/>
      <c r="B33" s="18" t="s">
        <v>145</v>
      </c>
      <c r="C33" s="18"/>
      <c r="D33" s="18">
        <v>67</v>
      </c>
      <c r="E33" s="18">
        <v>691192</v>
      </c>
      <c r="F33" s="18">
        <v>0</v>
      </c>
      <c r="G33" s="18">
        <v>0</v>
      </c>
      <c r="H33" s="18">
        <v>691192</v>
      </c>
      <c r="I33" s="19">
        <v>2.4239</v>
      </c>
      <c r="J33" s="18">
        <v>691192</v>
      </c>
      <c r="K33" s="18">
        <v>0</v>
      </c>
      <c r="L33" s="18">
        <v>691192</v>
      </c>
      <c r="M33" s="19">
        <v>2.4239</v>
      </c>
      <c r="N33" s="18">
        <v>0</v>
      </c>
      <c r="O33" s="19">
        <v>2.4239</v>
      </c>
      <c r="P33" s="18">
        <v>0</v>
      </c>
      <c r="Q33" s="19">
        <v>0</v>
      </c>
      <c r="R33" s="18">
        <v>0</v>
      </c>
      <c r="S33" s="19">
        <v>0</v>
      </c>
      <c r="T33" s="18">
        <v>691192</v>
      </c>
    </row>
    <row r="34" spans="1:20" ht="15">
      <c r="A34" s="18"/>
      <c r="B34" s="18" t="s">
        <v>146</v>
      </c>
      <c r="C34" s="18"/>
      <c r="D34" s="18">
        <v>21</v>
      </c>
      <c r="E34" s="18">
        <v>20696</v>
      </c>
      <c r="F34" s="18">
        <v>0</v>
      </c>
      <c r="G34" s="18">
        <v>0</v>
      </c>
      <c r="H34" s="18">
        <v>20696</v>
      </c>
      <c r="I34" s="19">
        <v>0.0726</v>
      </c>
      <c r="J34" s="18">
        <v>20696</v>
      </c>
      <c r="K34" s="18">
        <v>0</v>
      </c>
      <c r="L34" s="18">
        <v>20696</v>
      </c>
      <c r="M34" s="19">
        <v>0.0726</v>
      </c>
      <c r="N34" s="18">
        <v>0</v>
      </c>
      <c r="O34" s="19">
        <v>0.0726</v>
      </c>
      <c r="P34" s="18">
        <v>0</v>
      </c>
      <c r="Q34" s="19">
        <v>0</v>
      </c>
      <c r="R34" s="18">
        <v>0</v>
      </c>
      <c r="S34" s="19">
        <v>0</v>
      </c>
      <c r="T34" s="18">
        <v>20696</v>
      </c>
    </row>
    <row r="35" spans="1:20" ht="15">
      <c r="A35" s="34"/>
      <c r="B35" s="34" t="s">
        <v>147</v>
      </c>
      <c r="C35" s="34"/>
      <c r="D35" s="34">
        <v>29</v>
      </c>
      <c r="E35" s="34">
        <v>38514</v>
      </c>
      <c r="F35" s="34">
        <v>0</v>
      </c>
      <c r="G35" s="34">
        <v>0</v>
      </c>
      <c r="H35" s="34">
        <v>38514</v>
      </c>
      <c r="I35" s="34">
        <v>0.1351</v>
      </c>
      <c r="J35" s="34">
        <v>38514</v>
      </c>
      <c r="K35" s="34">
        <v>0</v>
      </c>
      <c r="L35" s="34">
        <v>38514</v>
      </c>
      <c r="M35" s="34">
        <v>0.1351</v>
      </c>
      <c r="N35" s="34">
        <v>0</v>
      </c>
      <c r="O35" s="34">
        <v>0.1351</v>
      </c>
      <c r="P35" s="34">
        <v>0</v>
      </c>
      <c r="Q35" s="34">
        <v>0</v>
      </c>
      <c r="R35" s="34">
        <v>0</v>
      </c>
      <c r="S35" s="34">
        <v>0</v>
      </c>
      <c r="T35" s="34">
        <v>38514</v>
      </c>
    </row>
    <row r="36" spans="1:20" ht="15">
      <c r="A36" s="34"/>
      <c r="B36" s="34" t="s">
        <v>148</v>
      </c>
      <c r="C36" s="34"/>
      <c r="D36" s="34">
        <v>246</v>
      </c>
      <c r="E36" s="34">
        <v>296119</v>
      </c>
      <c r="F36" s="34">
        <v>0</v>
      </c>
      <c r="G36" s="34">
        <v>0</v>
      </c>
      <c r="H36" s="34">
        <v>296119</v>
      </c>
      <c r="I36" s="34">
        <v>1.0385</v>
      </c>
      <c r="J36" s="34">
        <v>296119</v>
      </c>
      <c r="K36" s="34">
        <v>0</v>
      </c>
      <c r="L36" s="34">
        <v>296119</v>
      </c>
      <c r="M36" s="34">
        <v>1.0385</v>
      </c>
      <c r="N36" s="34">
        <v>0</v>
      </c>
      <c r="O36" s="34">
        <v>1.0385</v>
      </c>
      <c r="P36" s="34">
        <v>0</v>
      </c>
      <c r="Q36" s="34">
        <v>0</v>
      </c>
      <c r="R36" s="34">
        <v>0</v>
      </c>
      <c r="S36" s="34">
        <v>0</v>
      </c>
      <c r="T36" s="34">
        <v>296119</v>
      </c>
    </row>
    <row r="37" spans="1:20" ht="15">
      <c r="A37" s="34"/>
      <c r="B37" s="34" t="s">
        <v>149</v>
      </c>
      <c r="C37" s="34"/>
      <c r="D37" s="34">
        <v>8489</v>
      </c>
      <c r="E37" s="34">
        <v>19123291</v>
      </c>
      <c r="F37" s="34">
        <v>0</v>
      </c>
      <c r="G37" s="34">
        <v>0</v>
      </c>
      <c r="H37" s="34">
        <v>19123291</v>
      </c>
      <c r="I37" s="34">
        <v>67.0635</v>
      </c>
      <c r="J37" s="34">
        <v>19123291</v>
      </c>
      <c r="K37" s="34">
        <v>0</v>
      </c>
      <c r="L37" s="34">
        <v>19123291</v>
      </c>
      <c r="M37" s="34">
        <v>67.0635</v>
      </c>
      <c r="N37" s="34">
        <v>0</v>
      </c>
      <c r="O37" s="34">
        <v>67.0635</v>
      </c>
      <c r="P37" s="34">
        <v>0</v>
      </c>
      <c r="Q37" s="34">
        <v>0</v>
      </c>
      <c r="R37" s="34">
        <v>0</v>
      </c>
      <c r="S37" s="34">
        <v>0</v>
      </c>
      <c r="T37" s="34">
        <v>19122283</v>
      </c>
    </row>
    <row r="38" spans="1:20" ht="15">
      <c r="A38" s="34"/>
      <c r="B38" s="34" t="s">
        <v>150</v>
      </c>
      <c r="C38" s="34"/>
      <c r="D38" s="34">
        <v>8492</v>
      </c>
      <c r="E38" s="34">
        <v>20507002</v>
      </c>
      <c r="F38" s="34">
        <v>0</v>
      </c>
      <c r="G38" s="34">
        <v>0</v>
      </c>
      <c r="H38" s="34">
        <v>20507002</v>
      </c>
      <c r="I38" s="34">
        <v>71.916</v>
      </c>
      <c r="J38" s="34">
        <v>20507002</v>
      </c>
      <c r="K38" s="34">
        <v>0</v>
      </c>
      <c r="L38" s="34">
        <v>20507002</v>
      </c>
      <c r="M38" s="34">
        <v>71.916</v>
      </c>
      <c r="N38" s="34">
        <v>0</v>
      </c>
      <c r="O38" s="34">
        <v>71.916</v>
      </c>
      <c r="P38" s="34">
        <v>0</v>
      </c>
      <c r="Q38" s="34">
        <v>0</v>
      </c>
      <c r="R38" s="34">
        <v>0</v>
      </c>
      <c r="S38" s="34">
        <v>0</v>
      </c>
      <c r="T38" s="34">
        <v>20505994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2" t="str">
        <f>'TABLE-I'!A1:S1</f>
        <v>ORIENTAL TRIMEX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30th June,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7" customFormat="1" ht="15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2" t="str">
        <f>'TABLE-I'!A1:S1</f>
        <v>ORIENTAL TRIMEX LIMITED</v>
      </c>
      <c r="B1" s="52"/>
      <c r="C1" s="52"/>
      <c r="D1" s="52"/>
      <c r="E1" s="52"/>
      <c r="F1" s="52"/>
      <c r="G1" s="52"/>
      <c r="H1" s="52"/>
      <c r="I1" s="52"/>
      <c r="J1" s="52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0" t="str">
        <f>'TABLE-I'!A2:S2</f>
        <v>SHAREHOLDING PATTERN AS ON  30th June, 2020</v>
      </c>
      <c r="B2" s="50"/>
      <c r="C2" s="50"/>
      <c r="D2" s="50"/>
      <c r="E2" s="50"/>
      <c r="F2" s="50"/>
      <c r="G2" s="50"/>
      <c r="H2" s="50"/>
      <c r="I2" s="50"/>
      <c r="J2" s="50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3" t="s">
        <v>42</v>
      </c>
      <c r="B5" s="55" t="s">
        <v>44</v>
      </c>
      <c r="C5" s="56"/>
      <c r="D5" s="57"/>
      <c r="E5" s="55" t="s">
        <v>45</v>
      </c>
      <c r="F5" s="56"/>
      <c r="G5" s="57"/>
      <c r="H5" s="55" t="s">
        <v>46</v>
      </c>
      <c r="I5" s="57"/>
      <c r="J5" s="53" t="s">
        <v>41</v>
      </c>
    </row>
    <row r="6" spans="1:10" ht="60">
      <c r="A6" s="54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4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2017-04-02T08:14:32Z</cp:lastPrinted>
  <dcterms:created xsi:type="dcterms:W3CDTF">2016-01-11T05:59:27Z</dcterms:created>
  <dcterms:modified xsi:type="dcterms:W3CDTF">2020-07-10T05:56:35Z</dcterms:modified>
  <cp:category/>
  <cp:version/>
  <cp:contentType/>
  <cp:contentStatus/>
</cp:coreProperties>
</file>