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'TABLE-III'!$A$1:$W$59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<sst xmlns="http://schemas.openxmlformats.org/spreadsheetml/2006/main" count="402" uniqueCount="198">
  <si>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</si>
  <si>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</si>
  <si>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</si>
  <si>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</si>
  <si>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</si>
  <si>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</si>
  <si>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</si>
  <si>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</si>
  <si>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</si>
  <si>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</si>
  <si>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</si>
  <si>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</si>
  <si>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</si>
  <si>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</si>
  <si>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</si>
  <si>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</si>
  <si>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</si>
  <si>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</si>
  <si>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</si>
  <si>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</si>
  <si>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</si>
  <si>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</si>
  <si>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</si>
  <si>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</si>
  <si>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</si>
  <si>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</si>
  <si>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</si>
  <si>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</si>
  <si>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</si>
  <si>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</si>
  <si>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</si>
  <si>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</si>
  <si>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</si>
  <si>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</si>
  <si>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</si>
  <si>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</si>
  <si>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</si>
  <si>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</si>
  <si>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</si>
  <si>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</si>
  <si>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</si>
  <si>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</si>
  <si>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</si>
  <si>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</si>
  <si>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</si>
  <si>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</si>
  <si>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</si>
  <si>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</si>
  <si>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</si>
  <si>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</si>
  <si>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</si>
  <si>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</si>
  <si>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</si>
  <si>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</si>
  <si>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</si>
  <si>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</si>
  <si>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</si>
  <si>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</si>
  <si>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</si>
  <si>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</si>
  <si>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</si>
  <si>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</si>
  <si>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</si>
  <si>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</si>
  <si>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</si>
  <si>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</si>
  <si>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</si>
  <si>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</si>
  <si>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</si>
  <si>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</si>
  <si>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</si>
  <si>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</si>
  <si>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</si>
  <si>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</si>
  <si>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</si>
  <si>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30th September, 2022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</si>
  <si>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</si>
  <si>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</si>
  <si>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</si>
  <si>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</si>
  <si>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</si>
  <si>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</si>
  <si>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</si>
  <si>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</si>
  <si>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</si>
  <si>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</si>
  <si>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</si>
  <si>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</si>
  <si>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ORIENTAL TRIMEX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</si>
  <si>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</si>
  <si>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</si>
  <si>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</si>
  <si>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</si>
  <si>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</si>
  <si>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</si>
  <si>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</si>
  <si>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</si>
  <si>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</si>
  <si>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</si>
  <si>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</si>
  <si>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</si>
  <si>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</si>
  <si>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Rajesh Kumar Punia</t>
  </si>
  <si>
    <t>AVNPP5342G</t>
  </si>
  <si>
    <t>Savita Punia</t>
  </si>
  <si>
    <t>AALPP0729L</t>
  </si>
  <si>
    <t>Sunil Kumar</t>
  </si>
  <si>
    <t>AHIPK0790J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</si>
  <si>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</si>
  <si>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</si>
  <si>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</si>
  <si>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</si>
  <si>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</si>
  <si>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</si>
  <si>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</si>
  <si>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</si>
  <si>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</si>
  <si>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Oriental Buildmat Exports Pvt Ltd</t>
  </si>
  <si>
    <t>AAACO3099C</t>
  </si>
  <si>
    <t>Oriental Tiles Limited</t>
  </si>
  <si>
    <t>AAACO3089N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</si>
  <si>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</si>
  <si>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</si>
  <si>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</si>
  <si>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</si>
  <si>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</si>
  <si>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</si>
  <si>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</si>
  <si>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</si>
  <si>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</si>
  <si>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N/A</t>
  </si>
  <si>
    <t>Venture Capital Funds</t>
  </si>
  <si>
    <t>Alternate Investment Funds</t>
  </si>
  <si>
    <t>Banks</t>
  </si>
  <si>
    <t>Insurance Companies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</si>
  <si>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</si>
  <si>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</si>
  <si>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</si>
  <si>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</si>
  <si>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</si>
  <si>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</si>
  <si>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</si>
  <si>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</si>
  <si>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</si>
  <si>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</si>
  <si>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</si>
  <si>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</si>
  <si>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</si>
  <si>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</si>
  <si>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</si>
  <si>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</si>
  <si>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</si>
  <si>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</si>
  <si>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</si>
  <si>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</si>
  <si>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</si>
  <si>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</si>
  <si>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</si>
  <si>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</si>
  <si>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</si>
  <si>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</si>
  <si>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</si>
  <si>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</si>
  <si>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</si>
  <si>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?immediate relatives? of promoters disclosed under ?Promoter and Promoter Group?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</si>
  <si>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</si>
  <si>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</si>
  <si>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</si>
  <si>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</si>
  <si>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Bindesh Kurani</t>
  </si>
  <si>
    <t>ALHPK0623M</t>
  </si>
  <si>
    <t>Mahendra Girdharilal</t>
  </si>
  <si>
    <t>AAAPW1327L</t>
  </si>
  <si>
    <t>Mahwesh Khan</t>
  </si>
  <si>
    <t>BTRPK1319M</t>
  </si>
  <si>
    <t>Manu Rathee</t>
  </si>
  <si>
    <t>AARPM5729M</t>
  </si>
  <si>
    <t>Nadeem  Riaz</t>
  </si>
  <si>
    <t>CMGPR3625C</t>
  </si>
  <si>
    <t>Narender Kumar Rastogi</t>
  </si>
  <si>
    <t>AAEPR9619Q</t>
  </si>
  <si>
    <t>Rajiv Agarwal</t>
  </si>
  <si>
    <t>AAFPA3687G</t>
  </si>
  <si>
    <t>Tarun Seth</t>
  </si>
  <si>
    <t>AATPS2410H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</si>
  <si>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</si>
  <si>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</si>
  <si>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</si>
  <si>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</si>
  <si>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</si>
  <si>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</si>
  <si>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</si>
  <si>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(m)</t>
  </si>
  <si>
    <t>Trusts</t>
  </si>
  <si>
    <t>t</t>
  </si>
  <si>
    <t>OTHER - HUF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</si>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</sst>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79" fontId="42" fillId="0" borderId="0" xfId="0" applyNumberFormat="1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50" t="s">
        <v>69</v>
      </c>
      <c r="B1" s="50" t="s">
        <v>46</v>
      </c>
      <c r="C1" s="50" t="s">
        <v>46</v>
      </c>
      <c r="D1" s="50" t="s">
        <v>46</v>
      </c>
      <c r="E1" s="50" t="s">
        <v>46</v>
      </c>
      <c r="F1" s="50" t="s">
        <v>46</v>
      </c>
    </row>
    <row r="2" spans="1:6" ht="33" customHeight="1">
      <c r="A2" s="21" t="s">
        <v>47</v>
      </c>
      <c r="B2" s="51" t="s">
        <v>48</v>
      </c>
      <c r="C2" s="51" t="s">
        <v>46</v>
      </c>
      <c r="D2" s="52" t="s">
        <v>88</v>
      </c>
      <c r="E2" s="53"/>
      <c r="F2" s="54"/>
    </row>
    <row r="3" spans="1:6" ht="15">
      <c r="A3" s="31" t="s">
        <v>49</v>
      </c>
      <c r="B3" s="49" t="s">
        <v>50</v>
      </c>
      <c r="C3" s="49" t="s">
        <v>46</v>
      </c>
      <c r="D3" s="55" t="s">
        <v>51</v>
      </c>
      <c r="E3" s="55" t="s">
        <v>46</v>
      </c>
      <c r="F3" s="55" t="s">
        <v>46</v>
      </c>
    </row>
    <row r="4" spans="1:6" ht="15.75">
      <c r="A4" s="31" t="s">
        <v>52</v>
      </c>
      <c r="B4" s="49" t="s">
        <v>53</v>
      </c>
      <c r="C4" s="49" t="s">
        <v>46</v>
      </c>
      <c r="D4" s="56" t="s">
        <v>70</v>
      </c>
      <c r="E4" s="56" t="s">
        <v>46</v>
      </c>
      <c r="F4" s="56" t="s">
        <v>46</v>
      </c>
    </row>
    <row r="5" spans="1:6" ht="15.75">
      <c r="A5" s="31" t="s">
        <v>46</v>
      </c>
      <c r="B5" s="31" t="s">
        <v>54</v>
      </c>
      <c r="C5" s="31" t="s">
        <v>55</v>
      </c>
      <c r="D5" s="57" t="s">
        <v>75</v>
      </c>
      <c r="E5" s="58" t="s">
        <v>46</v>
      </c>
      <c r="F5" s="59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9" t="s">
        <v>46</v>
      </c>
      <c r="E6" s="49" t="s">
        <v>46</v>
      </c>
      <c r="F6" s="49" t="s">
        <v>46</v>
      </c>
    </row>
    <row r="7" spans="1:6" ht="15">
      <c r="A7" s="31" t="s">
        <v>58</v>
      </c>
      <c r="B7" s="49" t="s">
        <v>59</v>
      </c>
      <c r="C7" s="49" t="s">
        <v>46</v>
      </c>
      <c r="D7" s="49" t="s">
        <v>46</v>
      </c>
      <c r="E7" s="49" t="s">
        <v>46</v>
      </c>
      <c r="F7" s="49" t="s">
        <v>46</v>
      </c>
    </row>
    <row r="8" spans="1:6" ht="15.75">
      <c r="A8" s="31" t="s">
        <v>46</v>
      </c>
      <c r="B8" s="56" t="s">
        <v>60</v>
      </c>
      <c r="C8" s="56" t="s">
        <v>46</v>
      </c>
      <c r="D8" s="56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9" t="s">
        <v>63</v>
      </c>
      <c r="D9" s="49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9" t="s">
        <v>64</v>
      </c>
      <c r="D10" s="49" t="s">
        <v>46</v>
      </c>
      <c r="E10" s="19" t="str">
        <f>IF('TABLE-I'!$M$13&gt;0,"Yes","")</f>
        <v>Yes</v>
      </c>
      <c r="F10" s="19">
        <f>IF('TABLE-I'!$M$13&gt;0,"","No")</f>
      </c>
    </row>
    <row r="11" spans="1:6" ht="15">
      <c r="A11" s="31" t="s">
        <v>46</v>
      </c>
      <c r="B11" s="31" t="s">
        <v>52</v>
      </c>
      <c r="C11" s="49" t="s">
        <v>65</v>
      </c>
      <c r="D11" s="49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9" t="s">
        <v>66</v>
      </c>
      <c r="D12" s="49" t="s">
        <v>46</v>
      </c>
      <c r="E12" s="19" t="str">
        <f>IF('TABLE-I'!$O$13&gt;0,"Yes","")</f>
        <v>Yes</v>
      </c>
      <c r="F12" s="19">
        <f>IF('TABLE-I'!$O$13&gt;0,"","No")</f>
      </c>
    </row>
    <row r="13" spans="1:6" ht="15">
      <c r="A13" s="31" t="s">
        <v>46</v>
      </c>
      <c r="B13" s="31" t="s">
        <v>67</v>
      </c>
      <c r="C13" s="49" t="s">
        <v>68</v>
      </c>
      <c r="D13" s="49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9"/>
      <c r="C14" s="49"/>
      <c r="D14" s="49"/>
      <c r="E14" s="49"/>
      <c r="F14" s="49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C1">
      <selection activeCell="M8" sqref="M8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60" t="str">
        <f>IF('Annexure-I'!$D$2="","",'Annexure-I'!$D$2)</f>
        <v>ORIENTAL TRIMEX LIMITED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6" customFormat="1" ht="15">
      <c r="A2" s="63" t="str">
        <f>"SHAREHOLDING PATTERN AS ON  "&amp;'Annexure-I'!$D$5</f>
        <v>SHAREHOLDING PATTERN AS ON  30th September, 2022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7" customFormat="1" ht="15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2" t="s">
        <v>3</v>
      </c>
      <c r="J5" s="62"/>
      <c r="K5" s="62"/>
      <c r="L5" s="62"/>
      <c r="M5" s="9" t="s">
        <v>4</v>
      </c>
      <c r="N5" s="9" t="s">
        <v>32</v>
      </c>
      <c r="O5" s="62" t="s">
        <v>5</v>
      </c>
      <c r="P5" s="62"/>
      <c r="Q5" s="62" t="s">
        <v>6</v>
      </c>
      <c r="R5" s="62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5</v>
      </c>
      <c r="D7" s="17">
        <v>8008206</v>
      </c>
      <c r="E7" s="17">
        <v>0</v>
      </c>
      <c r="F7" s="17">
        <v>0</v>
      </c>
      <c r="G7" s="17">
        <v>8008206</v>
      </c>
      <c r="H7" s="18">
        <v>27.2361</v>
      </c>
      <c r="I7" s="17">
        <v>8008206</v>
      </c>
      <c r="J7" s="17">
        <v>0</v>
      </c>
      <c r="K7" s="17">
        <v>8008206</v>
      </c>
      <c r="L7" s="18">
        <v>27.2361</v>
      </c>
      <c r="M7" s="17">
        <v>0</v>
      </c>
      <c r="N7" s="18">
        <v>25.4502</v>
      </c>
      <c r="O7" s="17">
        <v>7915621</v>
      </c>
      <c r="P7" s="18">
        <v>98.8439</v>
      </c>
      <c r="Q7" s="17">
        <v>0</v>
      </c>
      <c r="R7" s="18">
        <v>0</v>
      </c>
      <c r="S7" s="17">
        <v>8008206</v>
      </c>
    </row>
    <row r="8" spans="1:19" s="1" customFormat="1" ht="15">
      <c r="A8" s="17" t="s">
        <v>91</v>
      </c>
      <c r="B8" s="17" t="s">
        <v>92</v>
      </c>
      <c r="C8" s="17">
        <v>14394</v>
      </c>
      <c r="D8" s="17">
        <v>21394700</v>
      </c>
      <c r="E8" s="17">
        <v>0</v>
      </c>
      <c r="F8" s="17">
        <v>0</v>
      </c>
      <c r="G8" s="17">
        <v>21394700</v>
      </c>
      <c r="H8" s="18">
        <v>72.7639</v>
      </c>
      <c r="I8" s="17">
        <v>21394700</v>
      </c>
      <c r="J8" s="17">
        <v>0</v>
      </c>
      <c r="K8" s="17">
        <v>21394700</v>
      </c>
      <c r="L8" s="18">
        <v>72.7639</v>
      </c>
      <c r="M8" s="17">
        <v>2063273</v>
      </c>
      <c r="N8" s="18">
        <v>74.5498</v>
      </c>
      <c r="O8" s="17">
        <v>892237</v>
      </c>
      <c r="P8" s="18">
        <v>4.1704</v>
      </c>
      <c r="Q8" s="17">
        <v>349949</v>
      </c>
      <c r="R8" s="18">
        <v>1.6357</v>
      </c>
      <c r="S8" s="17">
        <v>20505996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14399</v>
      </c>
      <c r="D13" s="19">
        <v>29402906</v>
      </c>
      <c r="E13" s="19">
        <v>0</v>
      </c>
      <c r="F13" s="19">
        <v>0</v>
      </c>
      <c r="G13" s="19">
        <v>29402906</v>
      </c>
      <c r="H13" s="20">
        <v>100</v>
      </c>
      <c r="I13" s="19">
        <v>29402906</v>
      </c>
      <c r="J13" s="19">
        <v>0</v>
      </c>
      <c r="K13" s="19">
        <v>29402906</v>
      </c>
      <c r="L13" s="20">
        <v>100</v>
      </c>
      <c r="M13" s="19">
        <v>2063273</v>
      </c>
      <c r="N13" s="20">
        <v>100</v>
      </c>
      <c r="O13" s="19">
        <v>8807858</v>
      </c>
      <c r="P13" s="20">
        <v>29.9557</v>
      </c>
      <c r="Q13" s="19">
        <v>349949</v>
      </c>
      <c r="R13" s="20">
        <v>1.1902</v>
      </c>
      <c r="S13" s="19">
        <v>28514202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5">
      <c r="A2" s="64" t="str">
        <f>'TABLE-I'!A2:S2</f>
        <v>SHAREHOLDING PATTERN AS ON  30th September, 2022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8" customFormat="1" ht="15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="8" customFormat="1" ht="15"/>
    <row r="5" spans="1:21" s="10" customFormat="1" ht="150">
      <c r="A5" s="9" t="s">
        <v>20</v>
      </c>
      <c r="B5" s="9" t="s">
        <v>18</v>
      </c>
      <c r="C5" s="35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2" t="s">
        <v>3</v>
      </c>
      <c r="L5" s="62"/>
      <c r="M5" s="62"/>
      <c r="N5" s="62"/>
      <c r="O5" s="9" t="s">
        <v>4</v>
      </c>
      <c r="P5" s="9" t="s">
        <v>32</v>
      </c>
      <c r="Q5" s="62" t="s">
        <v>5</v>
      </c>
      <c r="R5" s="62"/>
      <c r="S5" s="62" t="s">
        <v>6</v>
      </c>
      <c r="T5" s="62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3</v>
      </c>
      <c r="F8" s="17">
        <v>6223898</v>
      </c>
      <c r="G8" s="17">
        <v>0</v>
      </c>
      <c r="H8" s="17">
        <v>0</v>
      </c>
      <c r="I8" s="17">
        <v>6223898</v>
      </c>
      <c r="J8" s="18">
        <v>21.1676</v>
      </c>
      <c r="K8" s="17">
        <v>6223898</v>
      </c>
      <c r="L8" s="17">
        <v>0</v>
      </c>
      <c r="M8" s="17">
        <v>6223898</v>
      </c>
      <c r="N8" s="18">
        <v>21.1676</v>
      </c>
      <c r="O8" s="17">
        <v>0</v>
      </c>
      <c r="P8" s="18">
        <v>19.7796</v>
      </c>
      <c r="Q8" s="17">
        <v>6131313</v>
      </c>
      <c r="R8" s="18">
        <v>98.5124</v>
      </c>
      <c r="S8" s="17">
        <v>0</v>
      </c>
      <c r="T8" s="18">
        <v>0</v>
      </c>
      <c r="U8" s="17">
        <v>6223898</v>
      </c>
    </row>
    <row r="9" spans="1:21" ht="15">
      <c r="A9" s="17"/>
      <c r="B9" s="17" t="s">
        <v>102</v>
      </c>
      <c r="C9" s="17"/>
      <c r="D9" s="17" t="s">
        <v>103</v>
      </c>
      <c r="E9" s="17"/>
      <c r="F9" s="17">
        <v>5116314</v>
      </c>
      <c r="G9" s="17">
        <v>0</v>
      </c>
      <c r="H9" s="17">
        <v>0</v>
      </c>
      <c r="I9" s="17">
        <v>5116314</v>
      </c>
      <c r="J9" s="18">
        <v>17.4007</v>
      </c>
      <c r="K9" s="17">
        <v>5116314</v>
      </c>
      <c r="L9" s="17">
        <v>0</v>
      </c>
      <c r="M9" s="17">
        <v>5116314</v>
      </c>
      <c r="N9" s="18">
        <v>17.4007</v>
      </c>
      <c r="O9" s="17">
        <v>0</v>
      </c>
      <c r="P9" s="18">
        <v>16.2597</v>
      </c>
      <c r="Q9" s="17">
        <v>5116314</v>
      </c>
      <c r="R9" s="18">
        <v>100</v>
      </c>
      <c r="S9" s="17">
        <v>0</v>
      </c>
      <c r="T9" s="18">
        <v>0</v>
      </c>
      <c r="U9" s="17">
        <v>5116314</v>
      </c>
    </row>
    <row r="10" spans="1:21" ht="15">
      <c r="A10" s="17"/>
      <c r="B10" s="17" t="s">
        <v>104</v>
      </c>
      <c r="C10" s="17"/>
      <c r="D10" s="17" t="s">
        <v>105</v>
      </c>
      <c r="E10" s="17"/>
      <c r="F10" s="17">
        <v>1014999</v>
      </c>
      <c r="G10" s="17">
        <v>0</v>
      </c>
      <c r="H10" s="17">
        <v>0</v>
      </c>
      <c r="I10" s="17">
        <v>1014999</v>
      </c>
      <c r="J10" s="18">
        <v>3.452</v>
      </c>
      <c r="K10" s="17">
        <v>1014999</v>
      </c>
      <c r="L10" s="17">
        <v>0</v>
      </c>
      <c r="M10" s="17">
        <v>1014999</v>
      </c>
      <c r="N10" s="18">
        <v>3.452</v>
      </c>
      <c r="O10" s="17">
        <v>0</v>
      </c>
      <c r="P10" s="18">
        <v>3.2257</v>
      </c>
      <c r="Q10" s="17">
        <v>1014999</v>
      </c>
      <c r="R10" s="18">
        <v>100</v>
      </c>
      <c r="S10" s="17">
        <v>0</v>
      </c>
      <c r="T10" s="18">
        <v>0</v>
      </c>
      <c r="U10" s="17">
        <v>1014999</v>
      </c>
    </row>
    <row r="11" spans="1:21" ht="15">
      <c r="A11" s="17"/>
      <c r="B11" s="17" t="s">
        <v>106</v>
      </c>
      <c r="C11" s="17"/>
      <c r="D11" s="17" t="s">
        <v>107</v>
      </c>
      <c r="E11" s="17"/>
      <c r="F11" s="17">
        <v>92585</v>
      </c>
      <c r="G11" s="17">
        <v>0</v>
      </c>
      <c r="H11" s="17">
        <v>0</v>
      </c>
      <c r="I11" s="17">
        <v>92585</v>
      </c>
      <c r="J11" s="18">
        <v>0.3149</v>
      </c>
      <c r="K11" s="17">
        <v>92585</v>
      </c>
      <c r="L11" s="17">
        <v>0</v>
      </c>
      <c r="M11" s="17">
        <v>92585</v>
      </c>
      <c r="N11" s="18">
        <v>0.3149</v>
      </c>
      <c r="O11" s="17">
        <v>0</v>
      </c>
      <c r="P11" s="18">
        <v>0.2942</v>
      </c>
      <c r="Q11" s="17">
        <v>0</v>
      </c>
      <c r="R11" s="18">
        <v>0</v>
      </c>
      <c r="S11" s="17">
        <v>0</v>
      </c>
      <c r="T11" s="18">
        <v>0</v>
      </c>
      <c r="U11" s="17">
        <v>92585</v>
      </c>
    </row>
    <row r="12" spans="1:21" ht="15">
      <c r="A12" s="17" t="s">
        <v>108</v>
      </c>
      <c r="B12" s="17" t="s">
        <v>109</v>
      </c>
      <c r="C12" s="17"/>
      <c r="D12" s="17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7">
        <v>0</v>
      </c>
      <c r="L12" s="17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 t="s">
        <v>110</v>
      </c>
      <c r="B13" s="17" t="s">
        <v>111</v>
      </c>
      <c r="C13" s="17"/>
      <c r="D13" s="17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7">
        <v>0</v>
      </c>
      <c r="L13" s="17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</row>
    <row r="14" spans="1:21" ht="15">
      <c r="A14" s="17" t="s">
        <v>112</v>
      </c>
      <c r="B14" s="17" t="s">
        <v>113</v>
      </c>
      <c r="C14" s="17"/>
      <c r="D14" s="17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7">
        <v>0</v>
      </c>
      <c r="L14" s="17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</row>
    <row r="15" spans="1:21" ht="15">
      <c r="A15" s="17" t="s">
        <v>114</v>
      </c>
      <c r="B15" s="17" t="s">
        <v>115</v>
      </c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18"/>
      <c r="O15" s="17"/>
      <c r="P15" s="18"/>
      <c r="Q15" s="17"/>
      <c r="R15" s="18"/>
      <c r="S15" s="17"/>
      <c r="T15" s="18"/>
      <c r="U15" s="17"/>
    </row>
    <row r="16" spans="1:21" ht="15">
      <c r="A16" s="17"/>
      <c r="B16" s="17" t="s">
        <v>116</v>
      </c>
      <c r="C16" s="17"/>
      <c r="D16" s="17"/>
      <c r="E16" s="17">
        <v>2</v>
      </c>
      <c r="F16" s="17">
        <v>1784308</v>
      </c>
      <c r="G16" s="17">
        <v>0</v>
      </c>
      <c r="H16" s="17">
        <v>0</v>
      </c>
      <c r="I16" s="17">
        <v>1784308</v>
      </c>
      <c r="J16" s="18">
        <v>6.0685</v>
      </c>
      <c r="K16" s="17">
        <v>1784308</v>
      </c>
      <c r="L16" s="17">
        <v>0</v>
      </c>
      <c r="M16" s="17">
        <v>1784308</v>
      </c>
      <c r="N16" s="18">
        <v>6.0685</v>
      </c>
      <c r="O16" s="17">
        <v>0</v>
      </c>
      <c r="P16" s="18">
        <v>5.6706</v>
      </c>
      <c r="Q16" s="17">
        <v>1784308</v>
      </c>
      <c r="R16" s="18">
        <v>100</v>
      </c>
      <c r="S16" s="17">
        <v>0</v>
      </c>
      <c r="T16" s="18">
        <v>0</v>
      </c>
      <c r="U16" s="17">
        <v>1784308</v>
      </c>
    </row>
    <row r="17" spans="1:21" ht="15">
      <c r="A17" s="17"/>
      <c r="B17" s="17" t="s">
        <v>117</v>
      </c>
      <c r="C17" s="17"/>
      <c r="D17" s="17" t="s">
        <v>118</v>
      </c>
      <c r="E17" s="17"/>
      <c r="F17" s="17">
        <v>854391</v>
      </c>
      <c r="G17" s="17">
        <v>0</v>
      </c>
      <c r="H17" s="17">
        <v>0</v>
      </c>
      <c r="I17" s="17">
        <v>854391</v>
      </c>
      <c r="J17" s="18">
        <v>2.9058</v>
      </c>
      <c r="K17" s="17">
        <v>854391</v>
      </c>
      <c r="L17" s="17">
        <v>0</v>
      </c>
      <c r="M17" s="17">
        <v>854391</v>
      </c>
      <c r="N17" s="18">
        <v>2.9058</v>
      </c>
      <c r="O17" s="17">
        <v>0</v>
      </c>
      <c r="P17" s="18">
        <v>2.7153</v>
      </c>
      <c r="Q17" s="17">
        <v>854391</v>
      </c>
      <c r="R17" s="18">
        <v>100</v>
      </c>
      <c r="S17" s="17">
        <v>0</v>
      </c>
      <c r="T17" s="18">
        <v>0</v>
      </c>
      <c r="U17" s="17">
        <v>854391</v>
      </c>
    </row>
    <row r="18" spans="1:21" ht="15">
      <c r="A18" s="17"/>
      <c r="B18" s="17" t="s">
        <v>119</v>
      </c>
      <c r="C18" s="17"/>
      <c r="D18" s="17" t="s">
        <v>120</v>
      </c>
      <c r="E18" s="17"/>
      <c r="F18" s="17">
        <v>929917</v>
      </c>
      <c r="G18" s="17">
        <v>0</v>
      </c>
      <c r="H18" s="17">
        <v>0</v>
      </c>
      <c r="I18" s="17">
        <v>929917</v>
      </c>
      <c r="J18" s="18">
        <v>3.1627</v>
      </c>
      <c r="K18" s="17">
        <v>929917</v>
      </c>
      <c r="L18" s="17">
        <v>0</v>
      </c>
      <c r="M18" s="17">
        <v>929917</v>
      </c>
      <c r="N18" s="18">
        <v>3.1627</v>
      </c>
      <c r="O18" s="17">
        <v>0</v>
      </c>
      <c r="P18" s="18">
        <v>2.9553</v>
      </c>
      <c r="Q18" s="17">
        <v>929917</v>
      </c>
      <c r="R18" s="18">
        <v>100</v>
      </c>
      <c r="S18" s="17">
        <v>0</v>
      </c>
      <c r="T18" s="18">
        <v>0</v>
      </c>
      <c r="U18" s="17">
        <v>929917</v>
      </c>
    </row>
    <row r="19" spans="1:21" ht="15">
      <c r="A19" s="17"/>
      <c r="B19" s="17" t="s">
        <v>121</v>
      </c>
      <c r="C19" s="17"/>
      <c r="D19" s="17"/>
      <c r="E19" s="17">
        <v>5</v>
      </c>
      <c r="F19" s="17">
        <v>8008206</v>
      </c>
      <c r="G19" s="17">
        <v>0</v>
      </c>
      <c r="H19" s="17">
        <v>0</v>
      </c>
      <c r="I19" s="17">
        <v>8008206</v>
      </c>
      <c r="J19" s="18">
        <v>27.2361</v>
      </c>
      <c r="K19" s="17">
        <v>8008206</v>
      </c>
      <c r="L19" s="17">
        <v>0</v>
      </c>
      <c r="M19" s="17">
        <v>8008206</v>
      </c>
      <c r="N19" s="18">
        <v>27.2361</v>
      </c>
      <c r="O19" s="17">
        <v>0</v>
      </c>
      <c r="P19" s="18">
        <v>25.4502</v>
      </c>
      <c r="Q19" s="17">
        <v>7915621</v>
      </c>
      <c r="R19" s="18">
        <v>98.8439</v>
      </c>
      <c r="S19" s="17">
        <v>0</v>
      </c>
      <c r="T19" s="18">
        <v>0</v>
      </c>
      <c r="U19" s="17">
        <v>8008206</v>
      </c>
    </row>
    <row r="20" spans="1:21" ht="15">
      <c r="A20" s="17" t="s">
        <v>17</v>
      </c>
      <c r="B20" s="17" t="s">
        <v>122</v>
      </c>
      <c r="C20" s="17"/>
      <c r="D20" s="17"/>
      <c r="E20" s="17"/>
      <c r="F20" s="17"/>
      <c r="G20" s="17"/>
      <c r="H20" s="17"/>
      <c r="I20" s="17"/>
      <c r="J20" s="18"/>
      <c r="K20" s="17"/>
      <c r="L20" s="17"/>
      <c r="M20" s="17"/>
      <c r="N20" s="18"/>
      <c r="O20" s="17"/>
      <c r="P20" s="18"/>
      <c r="Q20" s="17"/>
      <c r="R20" s="18"/>
      <c r="S20" s="17"/>
      <c r="T20" s="18"/>
      <c r="U20" s="17"/>
    </row>
    <row r="21" spans="1:21" ht="15">
      <c r="A21" s="17" t="s">
        <v>16</v>
      </c>
      <c r="B21" s="17" t="s">
        <v>123</v>
      </c>
      <c r="C21" s="17"/>
      <c r="D21" s="17"/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7">
        <v>0</v>
      </c>
      <c r="L21" s="17">
        <v>0</v>
      </c>
      <c r="M21" s="17">
        <v>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 t="s">
        <v>108</v>
      </c>
      <c r="B22" s="17" t="s">
        <v>124</v>
      </c>
      <c r="C22" s="17"/>
      <c r="D22" s="17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7">
        <v>0</v>
      </c>
      <c r="L22" s="17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 t="s">
        <v>110</v>
      </c>
      <c r="B23" s="17" t="s">
        <v>125</v>
      </c>
      <c r="C23" s="17"/>
      <c r="D23" s="17"/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8">
        <v>0</v>
      </c>
      <c r="K23" s="17">
        <v>0</v>
      </c>
      <c r="L23" s="17">
        <v>0</v>
      </c>
      <c r="M23" s="17">
        <v>0</v>
      </c>
      <c r="N23" s="18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</row>
    <row r="24" spans="1:21" s="16" customFormat="1" ht="15">
      <c r="A24" s="17" t="s">
        <v>112</v>
      </c>
      <c r="B24" s="17" t="s">
        <v>126</v>
      </c>
      <c r="C24" s="17"/>
      <c r="D24" s="17"/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7">
        <v>0</v>
      </c>
      <c r="L24" s="17">
        <v>0</v>
      </c>
      <c r="M24" s="17">
        <v>0</v>
      </c>
      <c r="N24" s="18">
        <v>0</v>
      </c>
      <c r="O24" s="17">
        <v>0</v>
      </c>
      <c r="P24" s="18">
        <v>0</v>
      </c>
      <c r="Q24" s="17">
        <v>0</v>
      </c>
      <c r="R24" s="18">
        <v>0</v>
      </c>
      <c r="S24" s="17">
        <v>0</v>
      </c>
      <c r="T24" s="18">
        <v>0</v>
      </c>
      <c r="U24" s="17">
        <v>0</v>
      </c>
    </row>
    <row r="25" spans="1:21" s="16" customFormat="1" ht="15">
      <c r="A25" s="17" t="s">
        <v>114</v>
      </c>
      <c r="B25" s="17" t="s">
        <v>127</v>
      </c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8"/>
      <c r="O25" s="17"/>
      <c r="P25" s="18"/>
      <c r="Q25" s="17"/>
      <c r="R25" s="18"/>
      <c r="S25" s="17"/>
      <c r="T25" s="18"/>
      <c r="U25" s="17"/>
    </row>
    <row r="26" spans="1:21" s="16" customFormat="1" ht="15">
      <c r="A26" s="17"/>
      <c r="B26" s="17" t="s">
        <v>121</v>
      </c>
      <c r="C26" s="17"/>
      <c r="D26" s="17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7">
        <v>0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</row>
    <row r="27" spans="1:21" s="16" customFormat="1" ht="15">
      <c r="A27" s="17"/>
      <c r="B27" s="17" t="s">
        <v>128</v>
      </c>
      <c r="C27" s="17"/>
      <c r="D27" s="17"/>
      <c r="E27" s="17">
        <v>5</v>
      </c>
      <c r="F27" s="17">
        <v>8008206</v>
      </c>
      <c r="G27" s="17">
        <v>0</v>
      </c>
      <c r="H27" s="17">
        <v>0</v>
      </c>
      <c r="I27" s="17">
        <v>8008206</v>
      </c>
      <c r="J27" s="18">
        <v>27.2361</v>
      </c>
      <c r="K27" s="17">
        <v>8008206</v>
      </c>
      <c r="L27" s="17">
        <v>0</v>
      </c>
      <c r="M27" s="17">
        <v>8008206</v>
      </c>
      <c r="N27" s="18">
        <v>27.2361</v>
      </c>
      <c r="O27" s="17">
        <v>0</v>
      </c>
      <c r="P27" s="18">
        <v>25.4502</v>
      </c>
      <c r="Q27" s="17">
        <v>7915621</v>
      </c>
      <c r="R27" s="18">
        <v>98.8439</v>
      </c>
      <c r="S27" s="17">
        <v>0</v>
      </c>
      <c r="T27" s="18">
        <v>0</v>
      </c>
      <c r="U27" s="17">
        <v>8008206</v>
      </c>
    </row>
    <row r="28" spans="1:21" s="16" customFormat="1" ht="15">
      <c r="A28" s="17"/>
      <c r="B28" s="17"/>
      <c r="C28" s="17"/>
      <c r="D28" s="17"/>
      <c r="E28" s="17"/>
      <c r="F28" s="17"/>
      <c r="G28" s="17"/>
      <c r="H28" s="17"/>
      <c r="I28" s="17"/>
      <c r="J28" s="18"/>
      <c r="K28" s="17"/>
      <c r="L28" s="17"/>
      <c r="M28" s="17"/>
      <c r="N28" s="18"/>
      <c r="O28" s="17"/>
      <c r="P28" s="18"/>
      <c r="Q28" s="17"/>
      <c r="R28" s="18"/>
      <c r="S28" s="17"/>
      <c r="T28" s="18"/>
      <c r="U28" s="17"/>
    </row>
    <row r="29" spans="1:21" ht="15">
      <c r="A29" s="21"/>
      <c r="B29" s="21"/>
      <c r="C29" s="3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9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5">
      <c r="A2" s="64" t="str">
        <f>'TABLE-I'!A2:S2</f>
        <v>SHAREHOLDING PATTERN AS ON  30th September, 2022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s="8" customFormat="1" ht="15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="8" customFormat="1" ht="15"/>
    <row r="5" spans="1:23" s="10" customFormat="1" ht="69" customHeight="1">
      <c r="A5" s="67" t="s">
        <v>20</v>
      </c>
      <c r="B5" s="67" t="s">
        <v>18</v>
      </c>
      <c r="C5" s="67" t="s">
        <v>19</v>
      </c>
      <c r="D5" s="67" t="s">
        <v>8</v>
      </c>
      <c r="E5" s="67" t="s">
        <v>0</v>
      </c>
      <c r="F5" s="67" t="s">
        <v>1</v>
      </c>
      <c r="G5" s="67" t="s">
        <v>31</v>
      </c>
      <c r="H5" s="67" t="s">
        <v>2</v>
      </c>
      <c r="I5" s="67" t="s">
        <v>33</v>
      </c>
      <c r="J5" s="73" t="s">
        <v>3</v>
      </c>
      <c r="K5" s="75"/>
      <c r="L5" s="75"/>
      <c r="M5" s="74"/>
      <c r="N5" s="67" t="s">
        <v>4</v>
      </c>
      <c r="O5" s="67" t="s">
        <v>32</v>
      </c>
      <c r="P5" s="73" t="s">
        <v>5</v>
      </c>
      <c r="Q5" s="74"/>
      <c r="R5" s="73" t="s">
        <v>6</v>
      </c>
      <c r="S5" s="74"/>
      <c r="T5" s="67" t="s">
        <v>7</v>
      </c>
      <c r="U5" s="70" t="s">
        <v>86</v>
      </c>
      <c r="V5" s="71"/>
      <c r="W5" s="72"/>
    </row>
    <row r="6" spans="1:23" s="10" customFormat="1" ht="35.25" customHeight="1">
      <c r="A6" s="68"/>
      <c r="B6" s="68"/>
      <c r="C6" s="68"/>
      <c r="D6" s="68"/>
      <c r="E6" s="68"/>
      <c r="F6" s="68"/>
      <c r="G6" s="68"/>
      <c r="H6" s="68"/>
      <c r="I6" s="68"/>
      <c r="J6" s="62" t="s">
        <v>85</v>
      </c>
      <c r="K6" s="62"/>
      <c r="L6" s="62"/>
      <c r="M6" s="62" t="s">
        <v>12</v>
      </c>
      <c r="N6" s="68"/>
      <c r="O6" s="68"/>
      <c r="P6" s="62" t="s">
        <v>13</v>
      </c>
      <c r="Q6" s="62" t="s">
        <v>14</v>
      </c>
      <c r="R6" s="62" t="s">
        <v>13</v>
      </c>
      <c r="S6" s="62" t="s">
        <v>14</v>
      </c>
      <c r="T6" s="68"/>
      <c r="U6" s="70" t="s">
        <v>87</v>
      </c>
      <c r="V6" s="71"/>
      <c r="W6" s="72"/>
    </row>
    <row r="7" spans="1:23" s="10" customFormat="1" ht="53.25" customHeight="1">
      <c r="A7" s="69"/>
      <c r="B7" s="69"/>
      <c r="C7" s="69"/>
      <c r="D7" s="69"/>
      <c r="E7" s="69"/>
      <c r="F7" s="69"/>
      <c r="G7" s="69"/>
      <c r="H7" s="69"/>
      <c r="I7" s="69"/>
      <c r="J7" s="36" t="s">
        <v>9</v>
      </c>
      <c r="K7" s="36" t="s">
        <v>10</v>
      </c>
      <c r="L7" s="36" t="s">
        <v>11</v>
      </c>
      <c r="M7" s="62"/>
      <c r="N7" s="69"/>
      <c r="O7" s="69"/>
      <c r="P7" s="62"/>
      <c r="Q7" s="62"/>
      <c r="R7" s="62"/>
      <c r="S7" s="62"/>
      <c r="T7" s="69"/>
      <c r="U7" s="38" t="s">
        <v>74</v>
      </c>
      <c r="V7" s="38" t="s">
        <v>72</v>
      </c>
      <c r="W7" s="38" t="s">
        <v>73</v>
      </c>
    </row>
    <row r="8" spans="1:23" ht="15" customHeight="1">
      <c r="A8" s="17" t="s">
        <v>15</v>
      </c>
      <c r="B8" s="17" t="s">
        <v>125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8"/>
      <c r="V8" s="48"/>
      <c r="W8" s="48"/>
    </row>
    <row r="9" spans="1:23" ht="15">
      <c r="A9" s="17" t="s">
        <v>16</v>
      </c>
      <c r="B9" s="17" t="s">
        <v>129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 t="s">
        <v>130</v>
      </c>
      <c r="S9" s="18"/>
      <c r="T9" s="17">
        <v>0</v>
      </c>
      <c r="U9" s="48"/>
      <c r="V9" s="48"/>
      <c r="W9" s="48"/>
    </row>
    <row r="10" spans="1:23" ht="15">
      <c r="A10" s="17" t="s">
        <v>108</v>
      </c>
      <c r="B10" s="17" t="s">
        <v>131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 t="s">
        <v>130</v>
      </c>
      <c r="S10" s="18"/>
      <c r="T10" s="17">
        <v>0</v>
      </c>
      <c r="U10" s="48"/>
      <c r="V10" s="48"/>
      <c r="W10" s="48"/>
    </row>
    <row r="11" spans="1:23" ht="15">
      <c r="A11" s="17" t="s">
        <v>110</v>
      </c>
      <c r="B11" s="17" t="s">
        <v>132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 t="s">
        <v>130</v>
      </c>
      <c r="S11" s="18"/>
      <c r="T11" s="17">
        <v>0</v>
      </c>
      <c r="U11" s="48"/>
      <c r="V11" s="48"/>
      <c r="W11" s="48"/>
    </row>
    <row r="12" spans="1:23" ht="15">
      <c r="A12" s="17" t="s">
        <v>112</v>
      </c>
      <c r="B12" s="17" t="s">
        <v>133</v>
      </c>
      <c r="C12" s="17"/>
      <c r="D12" s="17">
        <v>1</v>
      </c>
      <c r="E12" s="17">
        <v>100000</v>
      </c>
      <c r="F12" s="17">
        <v>0</v>
      </c>
      <c r="G12" s="17">
        <v>0</v>
      </c>
      <c r="H12" s="17">
        <v>100000</v>
      </c>
      <c r="I12" s="18">
        <v>0.3401</v>
      </c>
      <c r="J12" s="17">
        <v>100000</v>
      </c>
      <c r="K12" s="17">
        <v>0</v>
      </c>
      <c r="L12" s="17">
        <v>100000</v>
      </c>
      <c r="M12" s="18">
        <v>0.3401</v>
      </c>
      <c r="N12" s="17">
        <v>0</v>
      </c>
      <c r="O12" s="18">
        <v>0.3178</v>
      </c>
      <c r="P12" s="17">
        <v>0</v>
      </c>
      <c r="Q12" s="18">
        <v>0</v>
      </c>
      <c r="R12" s="17" t="s">
        <v>130</v>
      </c>
      <c r="S12" s="18"/>
      <c r="T12" s="17">
        <v>100000</v>
      </c>
      <c r="U12" s="48"/>
      <c r="V12" s="48"/>
      <c r="W12" s="48"/>
    </row>
    <row r="13" spans="1:23" ht="15">
      <c r="A13" s="17" t="s">
        <v>114</v>
      </c>
      <c r="B13" s="17" t="s">
        <v>134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v>0</v>
      </c>
      <c r="J13" s="17">
        <v>0</v>
      </c>
      <c r="K13" s="17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17" t="s">
        <v>130</v>
      </c>
      <c r="S13" s="18"/>
      <c r="T13" s="17">
        <v>0</v>
      </c>
      <c r="U13" s="48"/>
      <c r="V13" s="48"/>
      <c r="W13" s="48"/>
    </row>
    <row r="14" spans="1:23" ht="15">
      <c r="A14" s="17" t="s">
        <v>135</v>
      </c>
      <c r="B14" s="17" t="s">
        <v>136</v>
      </c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</v>
      </c>
      <c r="J14" s="17">
        <v>0</v>
      </c>
      <c r="K14" s="17">
        <v>0</v>
      </c>
      <c r="L14" s="17">
        <v>0</v>
      </c>
      <c r="M14" s="18">
        <v>0</v>
      </c>
      <c r="N14" s="17">
        <v>0</v>
      </c>
      <c r="O14" s="18">
        <v>0</v>
      </c>
      <c r="P14" s="17">
        <v>0</v>
      </c>
      <c r="Q14" s="18">
        <v>0</v>
      </c>
      <c r="R14" s="17" t="s">
        <v>130</v>
      </c>
      <c r="S14" s="18"/>
      <c r="T14" s="17">
        <v>0</v>
      </c>
      <c r="U14" s="48"/>
      <c r="V14" s="48"/>
      <c r="W14" s="48"/>
    </row>
    <row r="15" spans="1:23" ht="15">
      <c r="A15" s="17" t="s">
        <v>137</v>
      </c>
      <c r="B15" s="17" t="s">
        <v>138</v>
      </c>
      <c r="C15" s="17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7">
        <v>0</v>
      </c>
      <c r="K15" s="17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 t="s">
        <v>130</v>
      </c>
      <c r="S15" s="18"/>
      <c r="T15" s="17">
        <v>0</v>
      </c>
      <c r="U15" s="48"/>
      <c r="V15" s="48"/>
      <c r="W15" s="48"/>
    </row>
    <row r="16" spans="1:23" ht="15">
      <c r="A16" s="17" t="s">
        <v>139</v>
      </c>
      <c r="B16" s="17" t="s">
        <v>140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 t="s">
        <v>130</v>
      </c>
      <c r="S16" s="18"/>
      <c r="T16" s="17">
        <v>0</v>
      </c>
      <c r="U16" s="48"/>
      <c r="V16" s="48"/>
      <c r="W16" s="48"/>
    </row>
    <row r="17" spans="1:23" ht="15">
      <c r="A17" s="17" t="s">
        <v>141</v>
      </c>
      <c r="B17" s="17" t="s">
        <v>142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 t="s">
        <v>130</v>
      </c>
      <c r="S17" s="18"/>
      <c r="T17" s="17">
        <v>0</v>
      </c>
      <c r="U17" s="48"/>
      <c r="V17" s="48"/>
      <c r="W17" s="48"/>
    </row>
    <row r="18" spans="1:23" ht="15">
      <c r="A18" s="17" t="s">
        <v>143</v>
      </c>
      <c r="B18" s="17" t="s">
        <v>144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 t="s">
        <v>130</v>
      </c>
      <c r="S18" s="18"/>
      <c r="T18" s="17">
        <v>0</v>
      </c>
      <c r="U18" s="48"/>
      <c r="V18" s="48"/>
      <c r="W18" s="48"/>
    </row>
    <row r="19" spans="1:23" ht="15">
      <c r="A19" s="17"/>
      <c r="B19" s="17" t="s">
        <v>145</v>
      </c>
      <c r="C19" s="17"/>
      <c r="D19" s="17">
        <v>1</v>
      </c>
      <c r="E19" s="17">
        <v>100000</v>
      </c>
      <c r="F19" s="17">
        <v>0</v>
      </c>
      <c r="G19" s="17">
        <v>0</v>
      </c>
      <c r="H19" s="17">
        <v>100000</v>
      </c>
      <c r="I19" s="18">
        <v>0.3401</v>
      </c>
      <c r="J19" s="17">
        <v>100000</v>
      </c>
      <c r="K19" s="17">
        <v>0</v>
      </c>
      <c r="L19" s="17">
        <v>100000</v>
      </c>
      <c r="M19" s="18">
        <v>0.3401</v>
      </c>
      <c r="N19" s="17">
        <v>0</v>
      </c>
      <c r="O19" s="18">
        <v>0.3178</v>
      </c>
      <c r="P19" s="17">
        <v>0</v>
      </c>
      <c r="Q19" s="18">
        <v>0</v>
      </c>
      <c r="R19" s="17" t="s">
        <v>130</v>
      </c>
      <c r="S19" s="18"/>
      <c r="T19" s="17">
        <v>100000</v>
      </c>
      <c r="U19" s="48"/>
      <c r="V19" s="48"/>
      <c r="W19" s="48"/>
    </row>
    <row r="20" spans="1:23" ht="15">
      <c r="A20" s="17" t="s">
        <v>17</v>
      </c>
      <c r="B20" s="17" t="s">
        <v>146</v>
      </c>
      <c r="C20" s="17"/>
      <c r="D20" s="17"/>
      <c r="E20" s="17"/>
      <c r="F20" s="17"/>
      <c r="G20" s="17"/>
      <c r="H20" s="17"/>
      <c r="I20" s="18"/>
      <c r="J20" s="17"/>
      <c r="K20" s="17"/>
      <c r="L20" s="17"/>
      <c r="M20" s="18"/>
      <c r="N20" s="17"/>
      <c r="O20" s="18"/>
      <c r="P20" s="17"/>
      <c r="Q20" s="18"/>
      <c r="R20" s="17"/>
      <c r="S20" s="18"/>
      <c r="T20" s="17"/>
      <c r="U20" s="48"/>
      <c r="V20" s="48"/>
      <c r="W20" s="48"/>
    </row>
    <row r="21" spans="1:23" ht="15">
      <c r="A21" s="17" t="s">
        <v>16</v>
      </c>
      <c r="B21" s="17" t="s">
        <v>147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7">
        <v>0</v>
      </c>
      <c r="K21" s="1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 t="s">
        <v>130</v>
      </c>
      <c r="S21" s="18"/>
      <c r="T21" s="17">
        <v>0</v>
      </c>
      <c r="U21" s="48"/>
      <c r="V21" s="48"/>
      <c r="W21" s="48"/>
    </row>
    <row r="22" spans="1:23" ht="15">
      <c r="A22" s="17" t="s">
        <v>108</v>
      </c>
      <c r="B22" s="17" t="s">
        <v>148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7">
        <v>0</v>
      </c>
      <c r="K22" s="17">
        <v>0</v>
      </c>
      <c r="L22" s="17">
        <v>0</v>
      </c>
      <c r="M22" s="18">
        <v>0</v>
      </c>
      <c r="N22" s="17">
        <v>0</v>
      </c>
      <c r="O22" s="18">
        <v>0</v>
      </c>
      <c r="P22" s="17">
        <v>0</v>
      </c>
      <c r="Q22" s="18">
        <v>0</v>
      </c>
      <c r="R22" s="17" t="s">
        <v>130</v>
      </c>
      <c r="S22" s="18"/>
      <c r="T22" s="17">
        <v>0</v>
      </c>
      <c r="U22" s="48"/>
      <c r="V22" s="48"/>
      <c r="W22" s="48"/>
    </row>
    <row r="23" spans="1:23" ht="15">
      <c r="A23" s="17" t="s">
        <v>110</v>
      </c>
      <c r="B23" s="17" t="s">
        <v>140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 t="s">
        <v>130</v>
      </c>
      <c r="S23" s="18"/>
      <c r="T23" s="17">
        <v>0</v>
      </c>
      <c r="U23" s="48"/>
      <c r="V23" s="48"/>
      <c r="W23" s="48"/>
    </row>
    <row r="24" spans="1:23" ht="15">
      <c r="A24" s="17" t="s">
        <v>112</v>
      </c>
      <c r="B24" s="17" t="s">
        <v>149</v>
      </c>
      <c r="C24" s="17"/>
      <c r="D24" s="17">
        <v>1</v>
      </c>
      <c r="E24" s="17">
        <v>210</v>
      </c>
      <c r="F24" s="17">
        <v>0</v>
      </c>
      <c r="G24" s="17">
        <v>0</v>
      </c>
      <c r="H24" s="17">
        <v>210</v>
      </c>
      <c r="I24" s="18">
        <v>0.0007</v>
      </c>
      <c r="J24" s="17">
        <v>210</v>
      </c>
      <c r="K24" s="17">
        <v>0</v>
      </c>
      <c r="L24" s="17">
        <v>210</v>
      </c>
      <c r="M24" s="18">
        <v>0.0007</v>
      </c>
      <c r="N24" s="17">
        <v>0</v>
      </c>
      <c r="O24" s="18">
        <v>0.0007</v>
      </c>
      <c r="P24" s="17">
        <v>0</v>
      </c>
      <c r="Q24" s="18">
        <v>0</v>
      </c>
      <c r="R24" s="17" t="s">
        <v>130</v>
      </c>
      <c r="S24" s="18"/>
      <c r="T24" s="17">
        <v>210</v>
      </c>
      <c r="U24" s="48"/>
      <c r="V24" s="48"/>
      <c r="W24" s="48"/>
    </row>
    <row r="25" spans="1:23" ht="15">
      <c r="A25" s="17" t="s">
        <v>114</v>
      </c>
      <c r="B25" s="17" t="s">
        <v>150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 t="s">
        <v>130</v>
      </c>
      <c r="S25" s="18"/>
      <c r="T25" s="17">
        <v>0</v>
      </c>
      <c r="U25" s="48"/>
      <c r="V25" s="48"/>
      <c r="W25" s="48"/>
    </row>
    <row r="26" spans="1:23" ht="15">
      <c r="A26" s="17" t="s">
        <v>135</v>
      </c>
      <c r="B26" s="17" t="s">
        <v>151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 t="s">
        <v>130</v>
      </c>
      <c r="S26" s="18"/>
      <c r="T26" s="17">
        <v>0</v>
      </c>
      <c r="U26" s="48"/>
      <c r="V26" s="48"/>
      <c r="W26" s="48"/>
    </row>
    <row r="27" spans="1:23" ht="15">
      <c r="A27" s="17" t="s">
        <v>137</v>
      </c>
      <c r="B27" s="17" t="s">
        <v>115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 t="s">
        <v>130</v>
      </c>
      <c r="S27" s="18"/>
      <c r="T27" s="17">
        <v>0</v>
      </c>
      <c r="U27" s="48"/>
      <c r="V27" s="48"/>
      <c r="W27" s="48"/>
    </row>
    <row r="28" spans="1:23" ht="15">
      <c r="A28" s="17"/>
      <c r="B28" s="17" t="s">
        <v>152</v>
      </c>
      <c r="C28" s="17"/>
      <c r="D28" s="17">
        <v>1</v>
      </c>
      <c r="E28" s="17">
        <v>210</v>
      </c>
      <c r="F28" s="17">
        <v>0</v>
      </c>
      <c r="G28" s="17">
        <v>0</v>
      </c>
      <c r="H28" s="17">
        <v>210</v>
      </c>
      <c r="I28" s="18">
        <v>0.0007</v>
      </c>
      <c r="J28" s="17">
        <v>210</v>
      </c>
      <c r="K28" s="17">
        <v>0</v>
      </c>
      <c r="L28" s="17">
        <v>210</v>
      </c>
      <c r="M28" s="18">
        <v>0.0007</v>
      </c>
      <c r="N28" s="17">
        <v>0</v>
      </c>
      <c r="O28" s="18">
        <v>0.0007</v>
      </c>
      <c r="P28" s="17">
        <v>0</v>
      </c>
      <c r="Q28" s="18">
        <v>0</v>
      </c>
      <c r="R28" s="17" t="s">
        <v>130</v>
      </c>
      <c r="S28" s="18"/>
      <c r="T28" s="17">
        <v>210</v>
      </c>
      <c r="U28" s="48"/>
      <c r="V28" s="48"/>
      <c r="W28" s="48"/>
    </row>
    <row r="29" spans="1:23" ht="15">
      <c r="A29" s="17" t="s">
        <v>153</v>
      </c>
      <c r="B29" s="17" t="s">
        <v>154</v>
      </c>
      <c r="C29" s="17"/>
      <c r="D29" s="17"/>
      <c r="E29" s="17"/>
      <c r="F29" s="17"/>
      <c r="G29" s="17"/>
      <c r="H29" s="17"/>
      <c r="I29" s="18"/>
      <c r="J29" s="17"/>
      <c r="K29" s="17"/>
      <c r="L29" s="17"/>
      <c r="M29" s="18"/>
      <c r="N29" s="17"/>
      <c r="O29" s="18"/>
      <c r="P29" s="17"/>
      <c r="Q29" s="18"/>
      <c r="R29" s="17"/>
      <c r="S29" s="18"/>
      <c r="T29" s="17"/>
      <c r="U29" s="48"/>
      <c r="V29" s="48"/>
      <c r="W29" s="48"/>
    </row>
    <row r="30" spans="1:23" ht="15">
      <c r="A30" s="17" t="s">
        <v>16</v>
      </c>
      <c r="B30" s="17" t="s">
        <v>155</v>
      </c>
      <c r="C30" s="17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7">
        <v>0</v>
      </c>
      <c r="K30" s="17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 t="s">
        <v>130</v>
      </c>
      <c r="S30" s="18"/>
      <c r="T30" s="17">
        <v>0</v>
      </c>
      <c r="U30" s="48"/>
      <c r="V30" s="48"/>
      <c r="W30" s="48"/>
    </row>
    <row r="31" spans="1:23" ht="15">
      <c r="A31" s="17" t="s">
        <v>108</v>
      </c>
      <c r="B31" s="17" t="s">
        <v>156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7">
        <v>0</v>
      </c>
      <c r="K31" s="17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 t="s">
        <v>130</v>
      </c>
      <c r="S31" s="18"/>
      <c r="T31" s="17">
        <v>0</v>
      </c>
      <c r="U31" s="48"/>
      <c r="V31" s="48"/>
      <c r="W31" s="48"/>
    </row>
    <row r="32" spans="1:23" ht="15">
      <c r="A32" s="17" t="s">
        <v>110</v>
      </c>
      <c r="B32" s="17" t="s">
        <v>157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7">
        <v>0</v>
      </c>
      <c r="K32" s="17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 t="s">
        <v>130</v>
      </c>
      <c r="S32" s="18"/>
      <c r="T32" s="17">
        <v>0</v>
      </c>
      <c r="U32" s="48"/>
      <c r="V32" s="48"/>
      <c r="W32" s="48"/>
    </row>
    <row r="33" spans="1:23" ht="15">
      <c r="A33" s="17"/>
      <c r="B33" s="17" t="s">
        <v>158</v>
      </c>
      <c r="C33" s="17"/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17">
        <v>0</v>
      </c>
      <c r="K33" s="17">
        <v>0</v>
      </c>
      <c r="L33" s="17">
        <v>0</v>
      </c>
      <c r="M33" s="18">
        <v>0</v>
      </c>
      <c r="N33" s="17">
        <v>0</v>
      </c>
      <c r="O33" s="18">
        <v>0</v>
      </c>
      <c r="P33" s="17">
        <v>0</v>
      </c>
      <c r="Q33" s="18">
        <v>0</v>
      </c>
      <c r="R33" s="17" t="s">
        <v>130</v>
      </c>
      <c r="S33" s="18"/>
      <c r="T33" s="17">
        <v>0</v>
      </c>
      <c r="U33" s="48"/>
      <c r="V33" s="48"/>
      <c r="W33" s="48"/>
    </row>
    <row r="34" spans="1:23" ht="15">
      <c r="A34" s="17" t="s">
        <v>159</v>
      </c>
      <c r="B34" s="17" t="s">
        <v>160</v>
      </c>
      <c r="C34" s="17"/>
      <c r="D34" s="17"/>
      <c r="E34" s="17"/>
      <c r="F34" s="17"/>
      <c r="G34" s="17"/>
      <c r="H34" s="17"/>
      <c r="I34" s="18"/>
      <c r="J34" s="17"/>
      <c r="K34" s="17"/>
      <c r="L34" s="17"/>
      <c r="M34" s="18"/>
      <c r="N34" s="17"/>
      <c r="O34" s="18"/>
      <c r="P34" s="17"/>
      <c r="Q34" s="18"/>
      <c r="R34" s="17"/>
      <c r="S34" s="18"/>
      <c r="T34" s="17"/>
      <c r="U34" s="48"/>
      <c r="V34" s="48"/>
      <c r="W34" s="48"/>
    </row>
    <row r="35" spans="1:23" ht="15">
      <c r="A35" s="17" t="s">
        <v>16</v>
      </c>
      <c r="B35" s="17" t="s">
        <v>161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 t="s">
        <v>130</v>
      </c>
      <c r="S35" s="18"/>
      <c r="T35" s="17">
        <v>0</v>
      </c>
      <c r="U35" s="48"/>
      <c r="V35" s="48"/>
      <c r="W35" s="48"/>
    </row>
    <row r="36" spans="1:23" ht="45">
      <c r="A36" s="48" t="s">
        <v>108</v>
      </c>
      <c r="B36" s="48" t="s">
        <v>162</v>
      </c>
      <c r="C36" s="48"/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 t="s">
        <v>130</v>
      </c>
      <c r="S36" s="48"/>
      <c r="T36" s="48">
        <v>0</v>
      </c>
      <c r="U36" s="48"/>
      <c r="V36" s="48"/>
      <c r="W36" s="48"/>
    </row>
    <row r="37" spans="1:23" ht="15">
      <c r="A37" s="48" t="s">
        <v>110</v>
      </c>
      <c r="B37" s="48" t="s">
        <v>163</v>
      </c>
      <c r="C37" s="48"/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 t="s">
        <v>130</v>
      </c>
      <c r="S37" s="48"/>
      <c r="T37" s="48">
        <v>0</v>
      </c>
      <c r="U37" s="48"/>
      <c r="V37" s="48"/>
      <c r="W37" s="48"/>
    </row>
    <row r="38" spans="1:23" ht="60">
      <c r="A38" s="48" t="s">
        <v>112</v>
      </c>
      <c r="B38" s="48" t="s">
        <v>164</v>
      </c>
      <c r="C38" s="48"/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 t="s">
        <v>130</v>
      </c>
      <c r="S38" s="48"/>
      <c r="T38" s="48">
        <v>0</v>
      </c>
      <c r="U38" s="48"/>
      <c r="V38" s="48"/>
      <c r="W38" s="48"/>
    </row>
    <row r="39" spans="1:23" ht="60">
      <c r="A39" s="48" t="s">
        <v>114</v>
      </c>
      <c r="B39" s="48" t="s">
        <v>165</v>
      </c>
      <c r="C39" s="48"/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 t="s">
        <v>130</v>
      </c>
      <c r="S39" s="48"/>
      <c r="T39" s="48">
        <v>0</v>
      </c>
      <c r="U39" s="48"/>
      <c r="V39" s="48"/>
      <c r="W39" s="48"/>
    </row>
    <row r="40" spans="1:23" ht="30">
      <c r="A40" s="48" t="s">
        <v>135</v>
      </c>
      <c r="B40" s="48" t="s">
        <v>166</v>
      </c>
      <c r="C40" s="48"/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 t="s">
        <v>130</v>
      </c>
      <c r="S40" s="48"/>
      <c r="T40" s="48">
        <v>0</v>
      </c>
      <c r="U40" s="48"/>
      <c r="V40" s="48"/>
      <c r="W40" s="48"/>
    </row>
    <row r="41" spans="1:23" ht="30">
      <c r="A41" s="48" t="s">
        <v>137</v>
      </c>
      <c r="B41" s="48" t="s">
        <v>167</v>
      </c>
      <c r="C41" s="48"/>
      <c r="D41" s="48">
        <v>13897</v>
      </c>
      <c r="E41" s="48">
        <v>7468828</v>
      </c>
      <c r="F41" s="48">
        <v>0</v>
      </c>
      <c r="G41" s="48">
        <v>0</v>
      </c>
      <c r="H41" s="48">
        <v>7468828</v>
      </c>
      <c r="I41" s="48">
        <v>25.4017</v>
      </c>
      <c r="J41" s="48">
        <v>7468828</v>
      </c>
      <c r="K41" s="48">
        <v>0</v>
      </c>
      <c r="L41" s="48">
        <v>7468828</v>
      </c>
      <c r="M41" s="48">
        <v>25.4017</v>
      </c>
      <c r="N41" s="48">
        <v>2063273</v>
      </c>
      <c r="O41" s="48">
        <v>30.2932</v>
      </c>
      <c r="P41" s="48">
        <v>4514</v>
      </c>
      <c r="Q41" s="48">
        <v>0.0604</v>
      </c>
      <c r="R41" s="48" t="s">
        <v>130</v>
      </c>
      <c r="S41" s="48"/>
      <c r="T41" s="48">
        <v>7467822</v>
      </c>
      <c r="U41" s="48"/>
      <c r="V41" s="48"/>
      <c r="W41" s="48"/>
    </row>
    <row r="42" spans="1:23" ht="30">
      <c r="A42" s="48" t="s">
        <v>139</v>
      </c>
      <c r="B42" s="48" t="s">
        <v>168</v>
      </c>
      <c r="C42" s="48"/>
      <c r="D42" s="48">
        <v>119</v>
      </c>
      <c r="E42" s="48">
        <v>12621850</v>
      </c>
      <c r="F42" s="48">
        <v>0</v>
      </c>
      <c r="G42" s="48">
        <v>0</v>
      </c>
      <c r="H42" s="48">
        <v>12621850</v>
      </c>
      <c r="I42" s="48">
        <v>42.9272</v>
      </c>
      <c r="J42" s="48">
        <v>12621850</v>
      </c>
      <c r="K42" s="48">
        <v>0</v>
      </c>
      <c r="L42" s="48">
        <v>12621850</v>
      </c>
      <c r="M42" s="48">
        <v>42.9272</v>
      </c>
      <c r="N42" s="48">
        <v>0</v>
      </c>
      <c r="O42" s="48">
        <v>40.1124</v>
      </c>
      <c r="P42" s="48">
        <v>887698</v>
      </c>
      <c r="Q42" s="48">
        <v>7.033</v>
      </c>
      <c r="R42" s="48" t="s">
        <v>130</v>
      </c>
      <c r="S42" s="48"/>
      <c r="T42" s="48">
        <v>11734152</v>
      </c>
      <c r="U42" s="48"/>
      <c r="V42" s="48"/>
      <c r="W42" s="48"/>
    </row>
    <row r="43" spans="1:23" ht="15">
      <c r="A43" s="48"/>
      <c r="B43" s="48" t="s">
        <v>169</v>
      </c>
      <c r="C43" s="48" t="s">
        <v>170</v>
      </c>
      <c r="D43" s="48"/>
      <c r="E43" s="48">
        <v>2200000</v>
      </c>
      <c r="F43" s="48">
        <v>0</v>
      </c>
      <c r="G43" s="48">
        <v>0</v>
      </c>
      <c r="H43" s="48">
        <v>2200000</v>
      </c>
      <c r="I43" s="48">
        <v>7.4823</v>
      </c>
      <c r="J43" s="48">
        <v>2200000</v>
      </c>
      <c r="K43" s="48">
        <v>0</v>
      </c>
      <c r="L43" s="48">
        <v>2200000</v>
      </c>
      <c r="M43" s="48">
        <v>7.4823</v>
      </c>
      <c r="N43" s="48">
        <v>0</v>
      </c>
      <c r="O43" s="48">
        <v>6.9916</v>
      </c>
      <c r="P43" s="48">
        <v>0</v>
      </c>
      <c r="Q43" s="48">
        <v>0</v>
      </c>
      <c r="R43" s="48" t="s">
        <v>130</v>
      </c>
      <c r="S43" s="48"/>
      <c r="T43" s="48">
        <v>2200000</v>
      </c>
      <c r="U43" s="48"/>
      <c r="V43" s="48"/>
      <c r="W43" s="48"/>
    </row>
    <row r="44" spans="1:23" ht="15">
      <c r="A44" s="48"/>
      <c r="B44" s="48" t="s">
        <v>171</v>
      </c>
      <c r="C44" s="48" t="s">
        <v>172</v>
      </c>
      <c r="D44" s="48"/>
      <c r="E44" s="48">
        <v>355684</v>
      </c>
      <c r="F44" s="48">
        <v>0</v>
      </c>
      <c r="G44" s="48">
        <v>0</v>
      </c>
      <c r="H44" s="48">
        <v>355684</v>
      </c>
      <c r="I44" s="48">
        <v>1.2097</v>
      </c>
      <c r="J44" s="48">
        <v>355684</v>
      </c>
      <c r="K44" s="48">
        <v>0</v>
      </c>
      <c r="L44" s="48">
        <v>355684</v>
      </c>
      <c r="M44" s="48">
        <v>1.2097</v>
      </c>
      <c r="N44" s="48">
        <v>0</v>
      </c>
      <c r="O44" s="48">
        <v>1.1304</v>
      </c>
      <c r="P44" s="48">
        <v>0</v>
      </c>
      <c r="Q44" s="48">
        <v>0</v>
      </c>
      <c r="R44" s="48" t="s">
        <v>130</v>
      </c>
      <c r="S44" s="48"/>
      <c r="T44" s="48">
        <v>355684</v>
      </c>
      <c r="U44" s="48"/>
      <c r="V44" s="48"/>
      <c r="W44" s="48"/>
    </row>
    <row r="45" spans="1:23" ht="15">
      <c r="A45" s="48"/>
      <c r="B45" s="48" t="s">
        <v>173</v>
      </c>
      <c r="C45" s="48" t="s">
        <v>174</v>
      </c>
      <c r="D45" s="48"/>
      <c r="E45" s="48">
        <v>687757</v>
      </c>
      <c r="F45" s="48">
        <v>0</v>
      </c>
      <c r="G45" s="48">
        <v>0</v>
      </c>
      <c r="H45" s="48">
        <v>687757</v>
      </c>
      <c r="I45" s="48">
        <v>2.3391</v>
      </c>
      <c r="J45" s="48">
        <v>687757</v>
      </c>
      <c r="K45" s="48">
        <v>0</v>
      </c>
      <c r="L45" s="48">
        <v>687757</v>
      </c>
      <c r="M45" s="48">
        <v>2.3391</v>
      </c>
      <c r="N45" s="48">
        <v>0</v>
      </c>
      <c r="O45" s="48">
        <v>2.1857</v>
      </c>
      <c r="P45" s="48">
        <v>687757</v>
      </c>
      <c r="Q45" s="48">
        <v>100</v>
      </c>
      <c r="R45" s="48" t="s">
        <v>130</v>
      </c>
      <c r="S45" s="48"/>
      <c r="T45" s="48">
        <v>0</v>
      </c>
      <c r="U45" s="48"/>
      <c r="V45" s="48"/>
      <c r="W45" s="48"/>
    </row>
    <row r="46" spans="1:23" ht="30">
      <c r="A46" s="48"/>
      <c r="B46" s="48" t="s">
        <v>175</v>
      </c>
      <c r="C46" s="48" t="s">
        <v>176</v>
      </c>
      <c r="D46" s="48"/>
      <c r="E46" s="48">
        <v>825752</v>
      </c>
      <c r="F46" s="48">
        <v>0</v>
      </c>
      <c r="G46" s="48">
        <v>0</v>
      </c>
      <c r="H46" s="48">
        <v>825752</v>
      </c>
      <c r="I46" s="48">
        <v>2.8084</v>
      </c>
      <c r="J46" s="48">
        <v>825752</v>
      </c>
      <c r="K46" s="48">
        <v>0</v>
      </c>
      <c r="L46" s="48">
        <v>825752</v>
      </c>
      <c r="M46" s="48">
        <v>2.8084</v>
      </c>
      <c r="N46" s="48">
        <v>0</v>
      </c>
      <c r="O46" s="48">
        <v>2.6243</v>
      </c>
      <c r="P46" s="48">
        <v>0</v>
      </c>
      <c r="Q46" s="48">
        <v>0</v>
      </c>
      <c r="R46" s="48" t="s">
        <v>130</v>
      </c>
      <c r="S46" s="48"/>
      <c r="T46" s="48">
        <v>825752</v>
      </c>
      <c r="U46" s="48"/>
      <c r="V46" s="48"/>
      <c r="W46" s="48"/>
    </row>
    <row r="47" spans="1:23" ht="15">
      <c r="A47" s="48"/>
      <c r="B47" s="48" t="s">
        <v>177</v>
      </c>
      <c r="C47" s="48" t="s">
        <v>178</v>
      </c>
      <c r="D47" s="48"/>
      <c r="E47" s="48">
        <v>750000</v>
      </c>
      <c r="F47" s="48">
        <v>0</v>
      </c>
      <c r="G47" s="48">
        <v>0</v>
      </c>
      <c r="H47" s="48">
        <v>750000</v>
      </c>
      <c r="I47" s="48">
        <v>2.5508</v>
      </c>
      <c r="J47" s="48">
        <v>750000</v>
      </c>
      <c r="K47" s="48">
        <v>0</v>
      </c>
      <c r="L47" s="48">
        <v>750000</v>
      </c>
      <c r="M47" s="48">
        <v>2.5508</v>
      </c>
      <c r="N47" s="48">
        <v>0</v>
      </c>
      <c r="O47" s="48">
        <v>2.3835</v>
      </c>
      <c r="P47" s="48">
        <v>0</v>
      </c>
      <c r="Q47" s="48">
        <v>0</v>
      </c>
      <c r="R47" s="48" t="s">
        <v>130</v>
      </c>
      <c r="S47" s="48"/>
      <c r="T47" s="48">
        <v>750000</v>
      </c>
      <c r="U47" s="48"/>
      <c r="V47" s="48"/>
      <c r="W47" s="48"/>
    </row>
    <row r="48" spans="1:23" ht="15">
      <c r="A48" s="48"/>
      <c r="B48" s="48" t="s">
        <v>179</v>
      </c>
      <c r="C48" s="48" t="s">
        <v>180</v>
      </c>
      <c r="D48" s="48"/>
      <c r="E48" s="48">
        <v>600000</v>
      </c>
      <c r="F48" s="48">
        <v>0</v>
      </c>
      <c r="G48" s="48">
        <v>0</v>
      </c>
      <c r="H48" s="48">
        <v>600000</v>
      </c>
      <c r="I48" s="48">
        <v>2.0406</v>
      </c>
      <c r="J48" s="48">
        <v>600000</v>
      </c>
      <c r="K48" s="48">
        <v>0</v>
      </c>
      <c r="L48" s="48">
        <v>600000</v>
      </c>
      <c r="M48" s="48">
        <v>2.0406</v>
      </c>
      <c r="N48" s="48">
        <v>0</v>
      </c>
      <c r="O48" s="48">
        <v>1.9068</v>
      </c>
      <c r="P48" s="48">
        <v>0</v>
      </c>
      <c r="Q48" s="48">
        <v>0</v>
      </c>
      <c r="R48" s="48" t="s">
        <v>130</v>
      </c>
      <c r="S48" s="48"/>
      <c r="T48" s="48">
        <v>600000</v>
      </c>
      <c r="U48" s="48"/>
      <c r="V48" s="48"/>
      <c r="W48" s="48"/>
    </row>
    <row r="49" spans="1:23" ht="15">
      <c r="A49" s="48"/>
      <c r="B49" s="48" t="s">
        <v>181</v>
      </c>
      <c r="C49" s="48" t="s">
        <v>182</v>
      </c>
      <c r="D49" s="48"/>
      <c r="E49" s="48">
        <v>371895</v>
      </c>
      <c r="F49" s="48">
        <v>0</v>
      </c>
      <c r="G49" s="48">
        <v>0</v>
      </c>
      <c r="H49" s="48">
        <v>371895</v>
      </c>
      <c r="I49" s="48">
        <v>1.2648</v>
      </c>
      <c r="J49" s="48">
        <v>371895</v>
      </c>
      <c r="K49" s="48">
        <v>0</v>
      </c>
      <c r="L49" s="48">
        <v>371895</v>
      </c>
      <c r="M49" s="48">
        <v>1.2648</v>
      </c>
      <c r="N49" s="48">
        <v>0</v>
      </c>
      <c r="O49" s="48">
        <v>1.1819</v>
      </c>
      <c r="P49" s="48">
        <v>0</v>
      </c>
      <c r="Q49" s="48">
        <v>0</v>
      </c>
      <c r="R49" s="48" t="s">
        <v>130</v>
      </c>
      <c r="S49" s="48"/>
      <c r="T49" s="48">
        <v>371895</v>
      </c>
      <c r="U49" s="48"/>
      <c r="V49" s="48"/>
      <c r="W49" s="48"/>
    </row>
    <row r="50" spans="1:23" ht="15">
      <c r="A50" s="48"/>
      <c r="B50" s="48" t="s">
        <v>183</v>
      </c>
      <c r="C50" s="48" t="s">
        <v>184</v>
      </c>
      <c r="D50" s="48"/>
      <c r="E50" s="48">
        <v>744265</v>
      </c>
      <c r="F50" s="48">
        <v>0</v>
      </c>
      <c r="G50" s="48">
        <v>0</v>
      </c>
      <c r="H50" s="48">
        <v>744265</v>
      </c>
      <c r="I50" s="48">
        <v>2.5313</v>
      </c>
      <c r="J50" s="48">
        <v>744265</v>
      </c>
      <c r="K50" s="48">
        <v>0</v>
      </c>
      <c r="L50" s="48">
        <v>744265</v>
      </c>
      <c r="M50" s="48">
        <v>2.5313</v>
      </c>
      <c r="N50" s="48">
        <v>0</v>
      </c>
      <c r="O50" s="48">
        <v>2.3653</v>
      </c>
      <c r="P50" s="48">
        <v>0</v>
      </c>
      <c r="Q50" s="48">
        <v>0</v>
      </c>
      <c r="R50" s="48" t="s">
        <v>130</v>
      </c>
      <c r="S50" s="48"/>
      <c r="T50" s="48">
        <v>744265</v>
      </c>
      <c r="U50" s="48"/>
      <c r="V50" s="48"/>
      <c r="W50" s="48"/>
    </row>
    <row r="51" spans="1:23" ht="30">
      <c r="A51" s="48" t="s">
        <v>141</v>
      </c>
      <c r="B51" s="48" t="s">
        <v>185</v>
      </c>
      <c r="C51" s="48"/>
      <c r="D51" s="48">
        <v>30</v>
      </c>
      <c r="E51" s="48">
        <v>34008</v>
      </c>
      <c r="F51" s="48">
        <v>0</v>
      </c>
      <c r="G51" s="48">
        <v>0</v>
      </c>
      <c r="H51" s="48">
        <v>34008</v>
      </c>
      <c r="I51" s="48">
        <v>0.1157</v>
      </c>
      <c r="J51" s="48">
        <v>34008</v>
      </c>
      <c r="K51" s="48">
        <v>0</v>
      </c>
      <c r="L51" s="48">
        <v>34008</v>
      </c>
      <c r="M51" s="48">
        <v>0.1157</v>
      </c>
      <c r="N51" s="48">
        <v>0</v>
      </c>
      <c r="O51" s="48">
        <v>0.1081</v>
      </c>
      <c r="P51" s="48">
        <v>0</v>
      </c>
      <c r="Q51" s="48">
        <v>0</v>
      </c>
      <c r="R51" s="48" t="s">
        <v>130</v>
      </c>
      <c r="S51" s="48"/>
      <c r="T51" s="48">
        <v>34008</v>
      </c>
      <c r="U51" s="48"/>
      <c r="V51" s="48"/>
      <c r="W51" s="48"/>
    </row>
    <row r="52" spans="1:23" ht="30">
      <c r="A52" s="48"/>
      <c r="B52" s="48" t="s">
        <v>186</v>
      </c>
      <c r="C52" s="48"/>
      <c r="D52" s="48">
        <v>39</v>
      </c>
      <c r="E52" s="48">
        <v>65384</v>
      </c>
      <c r="F52" s="48">
        <v>0</v>
      </c>
      <c r="G52" s="48">
        <v>0</v>
      </c>
      <c r="H52" s="48">
        <v>65384</v>
      </c>
      <c r="I52" s="48">
        <v>0.2224</v>
      </c>
      <c r="J52" s="48">
        <v>65384</v>
      </c>
      <c r="K52" s="48">
        <v>0</v>
      </c>
      <c r="L52" s="48">
        <v>65384</v>
      </c>
      <c r="M52" s="48">
        <v>0.2224</v>
      </c>
      <c r="N52" s="48">
        <v>0</v>
      </c>
      <c r="O52" s="48">
        <v>0.2078</v>
      </c>
      <c r="P52" s="48">
        <v>0</v>
      </c>
      <c r="Q52" s="48">
        <v>0</v>
      </c>
      <c r="R52" s="48" t="s">
        <v>130</v>
      </c>
      <c r="S52" s="48"/>
      <c r="T52" s="48">
        <v>65384</v>
      </c>
      <c r="U52" s="48"/>
      <c r="V52" s="48"/>
      <c r="W52" s="48"/>
    </row>
    <row r="53" spans="1:23" ht="15">
      <c r="A53" s="48" t="s">
        <v>143</v>
      </c>
      <c r="B53" s="48" t="s">
        <v>187</v>
      </c>
      <c r="C53" s="48"/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 t="s">
        <v>130</v>
      </c>
      <c r="S53" s="48"/>
      <c r="T53" s="48">
        <v>0</v>
      </c>
      <c r="U53" s="48"/>
      <c r="V53" s="48"/>
      <c r="W53" s="48"/>
    </row>
    <row r="54" spans="1:23" ht="15">
      <c r="A54" s="48" t="s">
        <v>188</v>
      </c>
      <c r="B54" s="48" t="s">
        <v>189</v>
      </c>
      <c r="C54" s="48"/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 t="s">
        <v>130</v>
      </c>
      <c r="S54" s="48"/>
      <c r="T54" s="48">
        <v>0</v>
      </c>
      <c r="U54" s="48"/>
      <c r="V54" s="48"/>
      <c r="W54" s="48"/>
    </row>
    <row r="55" spans="1:23" ht="15">
      <c r="A55" s="48" t="s">
        <v>190</v>
      </c>
      <c r="B55" s="48" t="s">
        <v>191</v>
      </c>
      <c r="C55" s="48"/>
      <c r="D55" s="48">
        <v>66</v>
      </c>
      <c r="E55" s="48">
        <v>631735</v>
      </c>
      <c r="F55" s="48">
        <v>0</v>
      </c>
      <c r="G55" s="48">
        <v>0</v>
      </c>
      <c r="H55" s="48">
        <v>631735</v>
      </c>
      <c r="I55" s="48">
        <v>2.1485</v>
      </c>
      <c r="J55" s="48">
        <v>631735</v>
      </c>
      <c r="K55" s="48">
        <v>0</v>
      </c>
      <c r="L55" s="48">
        <v>631735</v>
      </c>
      <c r="M55" s="48">
        <v>2.1485</v>
      </c>
      <c r="N55" s="48">
        <v>0</v>
      </c>
      <c r="O55" s="48">
        <v>2.0077</v>
      </c>
      <c r="P55" s="48">
        <v>0</v>
      </c>
      <c r="Q55" s="48">
        <v>0</v>
      </c>
      <c r="R55" s="48" t="s">
        <v>130</v>
      </c>
      <c r="S55" s="48"/>
      <c r="T55" s="48">
        <v>631735</v>
      </c>
      <c r="U55" s="48"/>
      <c r="V55" s="48"/>
      <c r="W55" s="48"/>
    </row>
    <row r="56" spans="1:23" ht="15">
      <c r="A56" s="48" t="s">
        <v>192</v>
      </c>
      <c r="B56" s="48" t="s">
        <v>193</v>
      </c>
      <c r="C56" s="48"/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 t="s">
        <v>130</v>
      </c>
      <c r="S56" s="48"/>
      <c r="T56" s="48">
        <v>0</v>
      </c>
      <c r="U56" s="48"/>
      <c r="V56" s="48"/>
      <c r="W56" s="48"/>
    </row>
    <row r="57" spans="1:23" ht="15">
      <c r="A57" s="48" t="s">
        <v>194</v>
      </c>
      <c r="B57" s="48" t="s">
        <v>195</v>
      </c>
      <c r="C57" s="48"/>
      <c r="D57" s="48">
        <v>241</v>
      </c>
      <c r="E57" s="48">
        <v>472685</v>
      </c>
      <c r="F57" s="48">
        <v>0</v>
      </c>
      <c r="G57" s="48">
        <v>0</v>
      </c>
      <c r="H57" s="48">
        <v>472685</v>
      </c>
      <c r="I57" s="48">
        <v>1.6076</v>
      </c>
      <c r="J57" s="48">
        <v>472685</v>
      </c>
      <c r="K57" s="48">
        <v>0</v>
      </c>
      <c r="L57" s="48">
        <v>472685</v>
      </c>
      <c r="M57" s="48">
        <v>1.6076</v>
      </c>
      <c r="N57" s="48">
        <v>0</v>
      </c>
      <c r="O57" s="48">
        <v>1.5022</v>
      </c>
      <c r="P57" s="48">
        <v>25</v>
      </c>
      <c r="Q57" s="48">
        <v>0.0053</v>
      </c>
      <c r="R57" s="48" t="s">
        <v>130</v>
      </c>
      <c r="S57" s="48"/>
      <c r="T57" s="48">
        <v>472685</v>
      </c>
      <c r="U57" s="48"/>
      <c r="V57" s="48"/>
      <c r="W57" s="48"/>
    </row>
    <row r="58" spans="1:23" ht="15">
      <c r="A58" s="48"/>
      <c r="B58" s="48" t="s">
        <v>196</v>
      </c>
      <c r="C58" s="48"/>
      <c r="D58" s="48">
        <v>14392</v>
      </c>
      <c r="E58" s="48">
        <v>21294490</v>
      </c>
      <c r="F58" s="48">
        <v>0</v>
      </c>
      <c r="G58" s="48">
        <v>0</v>
      </c>
      <c r="H58" s="48">
        <v>21294490</v>
      </c>
      <c r="I58" s="48">
        <v>72.4231</v>
      </c>
      <c r="J58" s="48">
        <v>21294490</v>
      </c>
      <c r="K58" s="48">
        <v>0</v>
      </c>
      <c r="L58" s="48">
        <v>21294490</v>
      </c>
      <c r="M58" s="48">
        <v>72.4231</v>
      </c>
      <c r="N58" s="48">
        <v>2063273</v>
      </c>
      <c r="O58" s="48">
        <v>74.2313</v>
      </c>
      <c r="P58" s="48">
        <v>892237</v>
      </c>
      <c r="Q58" s="48">
        <v>4.19</v>
      </c>
      <c r="R58" s="48" t="s">
        <v>130</v>
      </c>
      <c r="S58" s="48"/>
      <c r="T58" s="48">
        <v>20405786</v>
      </c>
      <c r="U58" s="48"/>
      <c r="V58" s="48"/>
      <c r="W58" s="48"/>
    </row>
    <row r="59" spans="1:23" ht="30">
      <c r="A59" s="48"/>
      <c r="B59" s="48" t="s">
        <v>197</v>
      </c>
      <c r="C59" s="48"/>
      <c r="D59" s="48">
        <v>14394</v>
      </c>
      <c r="E59" s="48">
        <v>21394700</v>
      </c>
      <c r="F59" s="48">
        <v>0</v>
      </c>
      <c r="G59" s="48">
        <v>0</v>
      </c>
      <c r="H59" s="48">
        <v>21394700</v>
      </c>
      <c r="I59" s="48">
        <v>72.7639</v>
      </c>
      <c r="J59" s="48">
        <v>21394700</v>
      </c>
      <c r="K59" s="48">
        <v>0</v>
      </c>
      <c r="L59" s="48">
        <v>21394700</v>
      </c>
      <c r="M59" s="48">
        <v>72.7639</v>
      </c>
      <c r="N59" s="48">
        <v>2063273</v>
      </c>
      <c r="O59" s="48">
        <v>74.5498</v>
      </c>
      <c r="P59" s="48">
        <v>892237</v>
      </c>
      <c r="Q59" s="48">
        <v>4.1704</v>
      </c>
      <c r="R59" s="48" t="s">
        <v>130</v>
      </c>
      <c r="S59" s="48"/>
      <c r="T59" s="48">
        <v>20505996</v>
      </c>
      <c r="U59" s="48"/>
      <c r="V59" s="48"/>
      <c r="W59" s="48"/>
    </row>
  </sheetData>
  <sheetProtection/>
  <mergeCells count="26"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  <mergeCell ref="P6:P7"/>
    <mergeCell ref="Q6:Q7"/>
    <mergeCell ref="I5:I7"/>
    <mergeCell ref="H5:H7"/>
    <mergeCell ref="G5:G7"/>
    <mergeCell ref="F5:F7"/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5">
      <c r="A2" s="64" t="str">
        <f>'TABLE-I'!A2:S2</f>
        <v>SHAREHOLDING PATTERN AS ON  30th September, 2022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s="7" customFormat="1" ht="15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="7" customFormat="1" ht="15">
      <c r="A4" s="14"/>
    </row>
    <row r="5" spans="1:20" s="15" customFormat="1" ht="86.25" customHeight="1">
      <c r="A5" s="67" t="s">
        <v>20</v>
      </c>
      <c r="B5" s="67" t="s">
        <v>18</v>
      </c>
      <c r="C5" s="67" t="s">
        <v>19</v>
      </c>
      <c r="D5" s="67" t="s">
        <v>8</v>
      </c>
      <c r="E5" s="67" t="s">
        <v>0</v>
      </c>
      <c r="F5" s="67" t="s">
        <v>1</v>
      </c>
      <c r="G5" s="67" t="s">
        <v>31</v>
      </c>
      <c r="H5" s="67" t="s">
        <v>2</v>
      </c>
      <c r="I5" s="67" t="s">
        <v>33</v>
      </c>
      <c r="J5" s="73" t="s">
        <v>3</v>
      </c>
      <c r="K5" s="75"/>
      <c r="L5" s="75"/>
      <c r="M5" s="74"/>
      <c r="N5" s="67" t="s">
        <v>4</v>
      </c>
      <c r="O5" s="67" t="s">
        <v>32</v>
      </c>
      <c r="P5" s="73" t="s">
        <v>5</v>
      </c>
      <c r="Q5" s="74"/>
      <c r="R5" s="73" t="s">
        <v>6</v>
      </c>
      <c r="S5" s="74"/>
      <c r="T5" s="67" t="s">
        <v>7</v>
      </c>
    </row>
    <row r="6" spans="1:22" s="15" customFormat="1" ht="30" customHeight="1">
      <c r="A6" s="68"/>
      <c r="B6" s="68"/>
      <c r="C6" s="68"/>
      <c r="D6" s="68"/>
      <c r="E6" s="68"/>
      <c r="F6" s="68"/>
      <c r="G6" s="68"/>
      <c r="H6" s="68"/>
      <c r="I6" s="68"/>
      <c r="J6" s="62" t="s">
        <v>85</v>
      </c>
      <c r="K6" s="62"/>
      <c r="L6" s="62"/>
      <c r="M6" s="62" t="s">
        <v>12</v>
      </c>
      <c r="N6" s="68"/>
      <c r="O6" s="68"/>
      <c r="P6" s="62" t="s">
        <v>13</v>
      </c>
      <c r="Q6" s="62" t="s">
        <v>14</v>
      </c>
      <c r="R6" s="62" t="s">
        <v>13</v>
      </c>
      <c r="S6" s="62" t="s">
        <v>14</v>
      </c>
      <c r="T6" s="68"/>
      <c r="U6" s="10"/>
      <c r="V6" s="10"/>
    </row>
    <row r="7" spans="1:22" s="37" customFormat="1" ht="43.5" customHeight="1">
      <c r="A7" s="69"/>
      <c r="B7" s="69"/>
      <c r="C7" s="69"/>
      <c r="D7" s="69"/>
      <c r="E7" s="69"/>
      <c r="F7" s="69"/>
      <c r="G7" s="69"/>
      <c r="H7" s="69"/>
      <c r="I7" s="69"/>
      <c r="J7" s="36" t="s">
        <v>9</v>
      </c>
      <c r="K7" s="36" t="s">
        <v>10</v>
      </c>
      <c r="L7" s="36" t="s">
        <v>11</v>
      </c>
      <c r="M7" s="62"/>
      <c r="N7" s="69"/>
      <c r="O7" s="69"/>
      <c r="P7" s="62"/>
      <c r="Q7" s="62"/>
      <c r="R7" s="62"/>
      <c r="S7" s="62"/>
      <c r="T7" s="69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4"/>
      <c r="R8" s="44"/>
      <c r="S8" s="46" t="s">
        <v>84</v>
      </c>
      <c r="T8" s="46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4"/>
      <c r="R9" s="44"/>
      <c r="S9" s="46" t="s">
        <v>84</v>
      </c>
      <c r="T9" s="46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4"/>
      <c r="R10" s="44"/>
      <c r="S10" s="46" t="s">
        <v>84</v>
      </c>
      <c r="T10" s="46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4"/>
      <c r="R11" s="44"/>
      <c r="S11" s="46" t="s">
        <v>84</v>
      </c>
      <c r="T11" s="46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4"/>
      <c r="R12" s="44"/>
      <c r="S12" s="46" t="s">
        <v>84</v>
      </c>
      <c r="T12" s="46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5">
        <v>0</v>
      </c>
      <c r="R13" s="45"/>
      <c r="S13" s="46" t="s">
        <v>84</v>
      </c>
      <c r="T13" s="47">
        <v>0</v>
      </c>
    </row>
  </sheetData>
  <sheetProtection/>
  <mergeCells count="24">
    <mergeCell ref="A3:T3"/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N5:N7"/>
    <mergeCell ref="J5:M5"/>
    <mergeCell ref="O5:O7"/>
    <mergeCell ref="T5:T7"/>
    <mergeCell ref="J6:L6"/>
    <mergeCell ref="M6:M7"/>
    <mergeCell ref="P6:P7"/>
    <mergeCell ref="Q6:Q7"/>
    <mergeCell ref="R6:R7"/>
    <mergeCell ref="S6:S7"/>
    <mergeCell ref="P5:Q5"/>
    <mergeCell ref="R5:S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4" t="str">
        <f>'TABLE-I'!A2:S2</f>
        <v>SHAREHOLDING PATTERN AS ON  30th September, 2022</v>
      </c>
      <c r="B2" s="64"/>
      <c r="C2" s="64"/>
      <c r="D2" s="64"/>
      <c r="E2" s="64"/>
      <c r="F2" s="64"/>
      <c r="G2" s="64"/>
      <c r="H2" s="64"/>
      <c r="I2" s="64"/>
      <c r="J2" s="64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6.5">
      <c r="A5" s="76" t="s">
        <v>41</v>
      </c>
      <c r="B5" s="78" t="s">
        <v>43</v>
      </c>
      <c r="C5" s="79"/>
      <c r="D5" s="80"/>
      <c r="E5" s="78" t="s">
        <v>44</v>
      </c>
      <c r="F5" s="79"/>
      <c r="G5" s="80"/>
      <c r="H5" s="78" t="s">
        <v>45</v>
      </c>
      <c r="I5" s="80"/>
      <c r="J5" s="76" t="s">
        <v>40</v>
      </c>
    </row>
    <row r="6" spans="1:10" ht="66">
      <c r="A6" s="77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7"/>
    </row>
    <row r="7" spans="1:10" ht="16.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6.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6.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6.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6" t="str">
        <f>'TABLE-I'!A1:S1</f>
        <v>ORIENTAL TRIMEX LIMITED</v>
      </c>
      <c r="B1" s="66"/>
      <c r="C1" s="66"/>
      <c r="D1" s="24"/>
      <c r="E1" s="24"/>
      <c r="F1" s="24"/>
      <c r="G1" s="24"/>
      <c r="H1" s="24"/>
      <c r="I1" s="24"/>
      <c r="J1" s="24"/>
    </row>
    <row r="2" spans="1:10" ht="15">
      <c r="A2" s="64" t="str">
        <f>'TABLE-I'!A2:S2</f>
        <v>SHAREHOLDING PATTERN AS ON  30th September, 2022</v>
      </c>
      <c r="B2" s="64"/>
      <c r="C2" s="64"/>
      <c r="D2" s="6"/>
      <c r="E2" s="6"/>
      <c r="F2" s="6"/>
      <c r="G2" s="6"/>
      <c r="H2" s="6"/>
      <c r="I2" s="6"/>
      <c r="J2" s="6"/>
    </row>
    <row r="3" spans="1:10" ht="15">
      <c r="A3" s="81" t="s">
        <v>83</v>
      </c>
      <c r="B3" s="81"/>
      <c r="C3" s="81"/>
      <c r="D3" s="25"/>
      <c r="E3" s="25"/>
      <c r="F3" s="25"/>
      <c r="G3" s="25"/>
      <c r="H3" s="25"/>
      <c r="I3" s="25"/>
      <c r="J3" s="25"/>
    </row>
    <row r="4" spans="1:3" ht="15">
      <c r="A4" s="39"/>
      <c r="B4" s="40" t="s">
        <v>76</v>
      </c>
      <c r="C4" s="41" t="s">
        <v>77</v>
      </c>
    </row>
    <row r="5" spans="1:3" ht="15.75">
      <c r="A5" s="42" t="s">
        <v>78</v>
      </c>
      <c r="B5" s="39"/>
      <c r="C5" s="43"/>
    </row>
    <row r="6" spans="1:3" ht="15.75">
      <c r="A6" s="42" t="s">
        <v>79</v>
      </c>
      <c r="B6" s="39"/>
      <c r="C6" s="43"/>
    </row>
    <row r="7" spans="1:3" ht="15.75">
      <c r="A7" s="42" t="s">
        <v>80</v>
      </c>
      <c r="B7" s="39"/>
      <c r="C7" s="43"/>
    </row>
    <row r="8" spans="1:3" ht="15.75">
      <c r="A8" s="42" t="s">
        <v>81</v>
      </c>
      <c r="B8" s="39"/>
      <c r="C8" s="43"/>
    </row>
    <row r="9" spans="1:3" ht="15.75">
      <c r="A9" s="42" t="s">
        <v>82</v>
      </c>
      <c r="B9" s="39"/>
      <c r="C9" s="43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2022-10-09T09:53:28Z</cp:lastPrinted>
  <dcterms:created xsi:type="dcterms:W3CDTF">2016-01-11T05:59:27Z</dcterms:created>
  <dcterms:modified xsi:type="dcterms:W3CDTF">2022-10-11T13:39:49Z</dcterms:modified>
  <cp:category/>
  <cp:version/>
  <cp:contentType/>
  <cp:contentStatus/>
</cp:coreProperties>
</file>