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015" windowHeight="7590" activeTab="0"/>
  </bookViews>
  <sheets>
    <sheet name="Annexure-I" sheetId="1" r:id="rId1"/>
    <sheet name="TABLE-I" sheetId="2" r:id="rId2"/>
    <sheet name="TABLE-II" sheetId="3" r:id="rId3"/>
    <sheet name="TABLE-III" sheetId="4" r:id="rId4"/>
    <sheet name="TABLE-IV" sheetId="5" r:id="rId5"/>
    <sheet name="TABLE-V" sheetId="6" r:id="rId6"/>
  </sheets>
  <definedNames>
    <definedName name="_xlnm.Print_Area" localSheetId="1">'TABLE-I'!$A$1:$S$13</definedName>
    <definedName name="_xlnm.Print_Area" localSheetId="2">'TABLE-II'!$A$1:$T$29</definedName>
    <definedName name="_xlnm.Print_Area" localSheetId="3">'TABLE-III'!$A$1:$T$42</definedName>
    <definedName name="_xlnm.Print_Titles" localSheetId="1">'TABLE-I'!$2:$6</definedName>
    <definedName name="_xlnm.Print_Titles" localSheetId="2">'TABLE-II'!$1:$6</definedName>
    <definedName name="_xlnm.Print_Titles" localSheetId="3">'TABLE-III'!$1:$6</definedName>
    <definedName name="Z_10096A92_6285_4724_9909_69ECD7A4A43F_.wvu.PrintArea" localSheetId="1" hidden="1">'TABLE-I'!$A$2:$S$13</definedName>
    <definedName name="Z_10096A92_6285_4724_9909_69ECD7A4A43F_.wvu.PrintArea" localSheetId="2" hidden="1">'TABLE-II'!$A$3:$T$28</definedName>
    <definedName name="Z_10096A92_6285_4724_9909_69ECD7A4A43F_.wvu.PrintArea" localSheetId="3" hidden="1">'TABLE-III'!$A$3:$T$30</definedName>
    <definedName name="Z_7DDDF33D_790D_4BE0_BD73_6B0205A73FE3_.wvu.PrintArea" localSheetId="2" hidden="1">'TABLE-II'!$A$3:$T$28</definedName>
    <definedName name="Z_7DDDF33D_790D_4BE0_BD73_6B0205A73FE3_.wvu.PrintArea" localSheetId="3" hidden="1">'TABLE-III'!$A$3:$T$34</definedName>
    <definedName name="Z_C7311034_EEC1_41BE_B4E4_2B6F01D458BC_.wvu.PrintArea" localSheetId="1" hidden="1">'TABLE-I'!$A$2:$S$13</definedName>
    <definedName name="Z_C7311034_EEC1_41BE_B4E4_2B6F01D458BC_.wvu.PrintArea" localSheetId="2" hidden="1">'TABLE-II'!$A$3:$T$28</definedName>
    <definedName name="Z_C7311034_EEC1_41BE_B4E4_2B6F01D458BC_.wvu.PrintArea" localSheetId="3" hidden="1">'TABLE-III'!$A$3:$T$30</definedName>
  </definedNames>
  <calcPr fullCalcOnLoad="1"/>
</workbook>
</file>

<file path=xl/sharedStrings.xml><?xml version="1.0" encoding="utf-8"?>
<sst xmlns="http://schemas.openxmlformats.org/spreadsheetml/2006/main" count="294" uniqueCount="157">
  <si>
    <t>No. of fully paid Equity Share Held (IV)</t>
  </si>
  <si>
    <t>No.  Of Partly Paid Equity Shares Held (V)</t>
  </si>
  <si>
    <t>Total Nos. Shares Held (VII) = IV+V+VI</t>
  </si>
  <si>
    <t xml:space="preserve">No of Voting Rights held in each class of securities (IX) </t>
  </si>
  <si>
    <t>No of shares undelying outstanding convertible securities (including warrants) (X)</t>
  </si>
  <si>
    <t>No. of Locked in Shares (XII)</t>
  </si>
  <si>
    <t>No of Shares pledged or otherwise encumbered (XIII)</t>
  </si>
  <si>
    <t>No of Equity Shares Held in Dematerialized form (XIV)</t>
  </si>
  <si>
    <t>No of Shareholders (III)</t>
  </si>
  <si>
    <t>Class X</t>
  </si>
  <si>
    <t xml:space="preserve">Class Y </t>
  </si>
  <si>
    <t>Total</t>
  </si>
  <si>
    <t>Total as a % of (A+B+C)</t>
  </si>
  <si>
    <t>No. (a)</t>
  </si>
  <si>
    <t>As a % of total shares held (b)</t>
  </si>
  <si>
    <t>(1)</t>
  </si>
  <si>
    <t>(a)</t>
  </si>
  <si>
    <t>(2)</t>
  </si>
  <si>
    <t>Category &amp; Name of the Shareholder (I)</t>
  </si>
  <si>
    <t>PAN (II)</t>
  </si>
  <si>
    <t>S.No.</t>
  </si>
  <si>
    <t>Category (I)</t>
  </si>
  <si>
    <t>Category of Shareholder (II)</t>
  </si>
  <si>
    <t>Table - II  Statement showing shareholding pattern of the Promoter and Promer Group</t>
  </si>
  <si>
    <t>Table - III  Statement showing shareholding pattern of the Public shareholding</t>
  </si>
  <si>
    <t>Table - IV  Statement showing shareholding pattern of the Non Promter - Non Public shareholder</t>
  </si>
  <si>
    <t>Custodian/DR Holder</t>
  </si>
  <si>
    <t>names</t>
  </si>
  <si>
    <t>Employees Benefit Trust (under SEBI Based emplyees benefit ) Regulation 2014</t>
  </si>
  <si>
    <t xml:space="preserve">(a) </t>
  </si>
  <si>
    <t>Toral Non-Promoter Non Public shareholding C = C1+C2</t>
  </si>
  <si>
    <t>No . Of shares underlying Depository Receipts (VI)</t>
  </si>
  <si>
    <t>Shareholding as a % assuming full convertions of convertible securities (as a % of diluted equity capital) (XI)=VII+X as a % of (A+B+C2)</t>
  </si>
  <si>
    <t>Shareholding % as of total no of Shares (VIII) as a % of (A+B+C2)</t>
  </si>
  <si>
    <r>
      <t xml:space="preserve">Shareholding as a % of total  no of Shares </t>
    </r>
    <r>
      <rPr>
        <b/>
        <i/>
        <sz val="11"/>
        <color indexed="8"/>
        <rFont val="Calibri"/>
        <family val="2"/>
      </rPr>
      <t>(calculated as per SCRR 1957)</t>
    </r>
    <r>
      <rPr>
        <b/>
        <sz val="11"/>
        <color indexed="8"/>
        <rFont val="Calibri"/>
        <family val="2"/>
      </rPr>
      <t>(VIII) as a % of (A+B+C2)</t>
    </r>
  </si>
  <si>
    <t>Table - I  Summary Statement holding of specified securities</t>
  </si>
  <si>
    <t>Name</t>
  </si>
  <si>
    <t>PAN</t>
  </si>
  <si>
    <t>Nationality</t>
  </si>
  <si>
    <t>Number of shares</t>
  </si>
  <si>
    <t>Shareholding as a % of total no. of shares (calculated as per SCRR, 1957) As a % of (A+B+C2)</t>
  </si>
  <si>
    <t>Date of creation / acquisition of significant beneficial interest (IV)</t>
  </si>
  <si>
    <t>Sr. No.</t>
  </si>
  <si>
    <t>Table V- Statement showing details of significant beneficial owners</t>
  </si>
  <si>
    <t>Details of the significant beneficial owner (i)</t>
  </si>
  <si>
    <t>Details of the registered owner (id</t>
  </si>
  <si>
    <t>Particulars of the shares in which significant beneficial interest is held by the beneficial owner (in)</t>
  </si>
  <si>
    <t/>
  </si>
  <si>
    <t>1</t>
  </si>
  <si>
    <t>Name of Listed Entity:</t>
  </si>
  <si>
    <t>2</t>
  </si>
  <si>
    <t>Scrip Code/Name of Scrip/Class of Security</t>
  </si>
  <si>
    <t>Equity</t>
  </si>
  <si>
    <t>3</t>
  </si>
  <si>
    <t>Share Holding Pattern Filed under: Reg. 31(1)(a)/Reg. 31(1)(b)/Reg.31(1)(c )</t>
  </si>
  <si>
    <t>Reg.31(1)(c )</t>
  </si>
  <si>
    <t>a.</t>
  </si>
  <si>
    <t>If under 31(1)(b) then indicate the report for Quarter ending</t>
  </si>
  <si>
    <t>b.</t>
  </si>
  <si>
    <t>If under 31(1)(c) then indicate date of allotment/extinguishment</t>
  </si>
  <si>
    <t>4</t>
  </si>
  <si>
    <t>Declaration: The Listed entity is required to submit the following declaration to the extent of submission of information:-</t>
  </si>
  <si>
    <t>Particulars</t>
  </si>
  <si>
    <t>Yes*</t>
  </si>
  <si>
    <t>No*</t>
  </si>
  <si>
    <t>Whether the Listed Entity has issued any partly paid up shares?</t>
  </si>
  <si>
    <t>Whether the Listed Entity has issued any Convertible Securities or Warrants?</t>
  </si>
  <si>
    <t>Whether the Listed Entity has any shares against which depository receipts are issued?</t>
  </si>
  <si>
    <t>Whether the Listed Entity has any shares in locked-in?</t>
  </si>
  <si>
    <t>5</t>
  </si>
  <si>
    <t>Whether any shares held by promoters are pledge or otherwise encumbered?</t>
  </si>
  <si>
    <t>SHAREHOLDING PATTERN</t>
  </si>
  <si>
    <t>31st December, 2020</t>
  </si>
  <si>
    <t>ORIENTAL TRIMEX LIMITED</t>
  </si>
  <si>
    <t>(A)</t>
  </si>
  <si>
    <t>Promoter &amp; Promoter Group</t>
  </si>
  <si>
    <t>(B)</t>
  </si>
  <si>
    <t>Public</t>
  </si>
  <si>
    <t>(C)</t>
  </si>
  <si>
    <t>Non Promoter - Non Public</t>
  </si>
  <si>
    <t>(C1)</t>
  </si>
  <si>
    <t>Shares Underlying DRs</t>
  </si>
  <si>
    <t>(C2)</t>
  </si>
  <si>
    <t>Share Held By Employees Trusts</t>
  </si>
  <si>
    <t>Total A+B+C1+C2</t>
  </si>
  <si>
    <t>Indian</t>
  </si>
  <si>
    <t>Individual</t>
  </si>
  <si>
    <t>Rajesh Kumar Punia</t>
  </si>
  <si>
    <t>AVNPP5342G</t>
  </si>
  <si>
    <t>Savita Punia</t>
  </si>
  <si>
    <t>AALPP0729L</t>
  </si>
  <si>
    <t>Sunil Kumar</t>
  </si>
  <si>
    <t>AHIPK0790J</t>
  </si>
  <si>
    <t>(b)</t>
  </si>
  <si>
    <t>Huf</t>
  </si>
  <si>
    <t>(c)</t>
  </si>
  <si>
    <t>Central Govt /state Govt/ President Of India</t>
  </si>
  <si>
    <t>(d)</t>
  </si>
  <si>
    <t>Financial Inst/banks</t>
  </si>
  <si>
    <t>(e)</t>
  </si>
  <si>
    <t>Any other</t>
  </si>
  <si>
    <t>Other - Body Corporate</t>
  </si>
  <si>
    <t>Oriental Buildmat Exports Pvt Ltd</t>
  </si>
  <si>
    <t>AAACO3099C</t>
  </si>
  <si>
    <t>Oriental Tiles Limited</t>
  </si>
  <si>
    <t>AAACO3089N</t>
  </si>
  <si>
    <t>Sub - Total</t>
  </si>
  <si>
    <t>Foreign</t>
  </si>
  <si>
    <t>Individual(nri/ Foriegn Individual )</t>
  </si>
  <si>
    <t>Government</t>
  </si>
  <si>
    <t>Institutions</t>
  </si>
  <si>
    <t>Foreign Portfolio Investor</t>
  </si>
  <si>
    <t>Any Other</t>
  </si>
  <si>
    <t>Total Shareholding of Promoter and Promotor Group</t>
  </si>
  <si>
    <t>Mutual Funds</t>
  </si>
  <si>
    <t>Venture Capital Funds</t>
  </si>
  <si>
    <t>Alternate Investment Funds</t>
  </si>
  <si>
    <t>Foreign Venture Capital Investors</t>
  </si>
  <si>
    <t>Foreign Portfolio Investros</t>
  </si>
  <si>
    <t>Capston Capital Partners</t>
  </si>
  <si>
    <t>AAGCC4291E</t>
  </si>
  <si>
    <t>(f)</t>
  </si>
  <si>
    <t>(g)</t>
  </si>
  <si>
    <t>Insurance Companies</t>
  </si>
  <si>
    <t>(h)</t>
  </si>
  <si>
    <t>Provident Funds/ Pension Fund</t>
  </si>
  <si>
    <t>(i)</t>
  </si>
  <si>
    <t>Sub-total (B)(1)</t>
  </si>
  <si>
    <t>Sub-total (B)(2)</t>
  </si>
  <si>
    <t>(3)</t>
  </si>
  <si>
    <t>Non-institutions</t>
  </si>
  <si>
    <t>(i)  Individual-Holding Nom. Val. upto Rs.2 lakhs</t>
  </si>
  <si>
    <t>(ii) Individual-Holding Nom. Val. greater then Rs.2 lakhs</t>
  </si>
  <si>
    <t>Bindesh Kurani</t>
  </si>
  <si>
    <t>ALHPK0623M</t>
  </si>
  <si>
    <t>Mahendra Girdharilal</t>
  </si>
  <si>
    <t>AAAPW1327L</t>
  </si>
  <si>
    <t>Manju Pratap</t>
  </si>
  <si>
    <t>APKPP0069H</t>
  </si>
  <si>
    <t>Narender Kumar Rastogi</t>
  </si>
  <si>
    <t>AAEPR9619Q</t>
  </si>
  <si>
    <t>Nbfc Registered With Rbi</t>
  </si>
  <si>
    <t>Employees Trust</t>
  </si>
  <si>
    <t>Overseas Depository Holding DRs</t>
  </si>
  <si>
    <t>Other - Body Corp</t>
  </si>
  <si>
    <t>Elite Stonetech Private Limited</t>
  </si>
  <si>
    <t>AAECE6801E</t>
  </si>
  <si>
    <t>Sawarnbhumi Vanijya</t>
  </si>
  <si>
    <t>AAQCS5358G</t>
  </si>
  <si>
    <t>Yogya Wines Private Limited</t>
  </si>
  <si>
    <t>AAACY2918E</t>
  </si>
  <si>
    <t>Other - Clearing Member</t>
  </si>
  <si>
    <t>Other - N R I - NON - REPATARIABLE</t>
  </si>
  <si>
    <t>Other - N R I - REPATARIABLE</t>
  </si>
  <si>
    <t>Other - Individual HUF</t>
  </si>
  <si>
    <t>Sub-total (B)(3)</t>
  </si>
  <si>
    <t>Total Public Shareholding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</si>
</sst>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₹&quot;\ #,##0;&quot;₹&quot;\ \-#,##0"/>
    <numFmt numFmtId="181" formatCode="&quot;₹&quot;\ #,##0;[Red]&quot;₹&quot;\ \-#,##0"/>
    <numFmt numFmtId="182" formatCode="&quot;₹&quot;\ #,##0.00;&quot;₹&quot;\ \-#,##0.00"/>
    <numFmt numFmtId="183" formatCode="&quot;₹&quot;\ #,##0.00;[Red]&quot;₹&quot;\ \-#,##0.00"/>
    <numFmt numFmtId="184" formatCode="_ &quot;₹&quot;\ * #,##0_ ;_ &quot;₹&quot;\ * \-#,##0_ ;_ &quot;₹&quot;\ * &quot;-&quot;_ ;_ @_ "/>
    <numFmt numFmtId="185" formatCode="_ &quot;₹&quot;\ * #,##0.00_ ;_ &quot;₹&quot;\ * \-#,##0.00_ ;_ &quot;₹&quot;\ * &quot;-&quot;??_ ;_ @_ "/>
    <numFmt numFmtId="186" formatCode="0.00000"/>
    <numFmt numFmtId="187" formatCode="0.0000"/>
    <numFmt numFmtId="188" formatCode="0.0"/>
    <numFmt numFmtId="189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vertical="top" wrapText="1"/>
    </xf>
    <xf numFmtId="0" fontId="0" fillId="0" borderId="0" xfId="0" applyAlignment="1">
      <alignment vertical="center" wrapText="1"/>
    </xf>
    <xf numFmtId="0" fontId="36" fillId="0" borderId="0" xfId="0" applyFont="1" applyAlignment="1">
      <alignment vertical="center"/>
    </xf>
    <xf numFmtId="0" fontId="36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49" fontId="36" fillId="0" borderId="0" xfId="0" applyNumberFormat="1" applyFont="1" applyAlignment="1">
      <alignment/>
    </xf>
    <xf numFmtId="49" fontId="36" fillId="0" borderId="10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1" fontId="0" fillId="0" borderId="10" xfId="0" applyNumberFormat="1" applyBorder="1" applyAlignment="1">
      <alignment/>
    </xf>
    <xf numFmtId="187" fontId="0" fillId="0" borderId="10" xfId="0" applyNumberFormat="1" applyBorder="1" applyAlignment="1">
      <alignment/>
    </xf>
    <xf numFmtId="1" fontId="36" fillId="0" borderId="10" xfId="0" applyNumberFormat="1" applyFont="1" applyBorder="1" applyAlignment="1">
      <alignment/>
    </xf>
    <xf numFmtId="187" fontId="36" fillId="0" borderId="10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43" fontId="36" fillId="0" borderId="0" xfId="0" applyNumberFormat="1" applyFont="1" applyAlignment="1">
      <alignment vertical="center"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10" xfId="55" applyNumberFormat="1" applyFont="1" applyFill="1" applyBorder="1" applyAlignment="1" applyProtection="1">
      <alignment horizontal="left" vertical="top"/>
      <protection/>
    </xf>
    <xf numFmtId="0" fontId="20" fillId="0" borderId="10" xfId="55" applyNumberFormat="1" applyFont="1" applyFill="1" applyBorder="1" applyAlignment="1" applyProtection="1">
      <alignment horizontal="left" vertical="top" indent="1"/>
      <protection/>
    </xf>
    <xf numFmtId="0" fontId="20" fillId="0" borderId="10" xfId="55" applyNumberFormat="1" applyFont="1" applyFill="1" applyBorder="1" applyAlignment="1" applyProtection="1">
      <alignment horizontal="center" vertical="center" wrapText="1"/>
      <protection/>
    </xf>
    <xf numFmtId="0" fontId="20" fillId="0" borderId="10" xfId="55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8" fillId="0" borderId="12" xfId="0" applyFont="1" applyBorder="1" applyAlignment="1">
      <alignment horizontal="left"/>
    </xf>
    <xf numFmtId="0" fontId="36" fillId="0" borderId="13" xfId="0" applyFont="1" applyBorder="1" applyAlignment="1">
      <alignment horizontal="left"/>
    </xf>
    <xf numFmtId="0" fontId="36" fillId="0" borderId="14" xfId="0" applyFont="1" applyBorder="1" applyAlignment="1">
      <alignment horizontal="left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8" fillId="0" borderId="13" xfId="0" applyFont="1" applyBorder="1" applyAlignment="1">
      <alignment vertical="center" wrapText="1"/>
    </xf>
    <xf numFmtId="0" fontId="38" fillId="0" borderId="14" xfId="0" applyFont="1" applyBorder="1" applyAlignment="1">
      <alignment vertical="center" wrapText="1"/>
    </xf>
    <xf numFmtId="0" fontId="36" fillId="0" borderId="10" xfId="0" applyFont="1" applyBorder="1" applyAlignment="1">
      <alignment/>
    </xf>
    <xf numFmtId="0" fontId="36" fillId="0" borderId="15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 quotePrefix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43" fontId="36" fillId="0" borderId="0" xfId="0" applyNumberFormat="1" applyFont="1" applyAlignment="1">
      <alignment horizontal="center" vertical="center"/>
    </xf>
    <xf numFmtId="0" fontId="20" fillId="0" borderId="11" xfId="55" applyNumberFormat="1" applyFont="1" applyFill="1" applyBorder="1" applyAlignment="1" applyProtection="1">
      <alignment horizontal="center" vertical="center" wrapText="1"/>
      <protection/>
    </xf>
    <xf numFmtId="0" fontId="20" fillId="0" borderId="16" xfId="55" applyNumberFormat="1" applyFont="1" applyFill="1" applyBorder="1" applyAlignment="1" applyProtection="1">
      <alignment horizontal="center" vertical="center" wrapText="1"/>
      <protection/>
    </xf>
    <xf numFmtId="0" fontId="20" fillId="0" borderId="12" xfId="55" applyNumberFormat="1" applyFont="1" applyFill="1" applyBorder="1" applyAlignment="1" applyProtection="1">
      <alignment horizontal="center" vertical="center" wrapText="1"/>
      <protection/>
    </xf>
    <xf numFmtId="0" fontId="20" fillId="0" borderId="13" xfId="55" applyNumberFormat="1" applyFont="1" applyFill="1" applyBorder="1" applyAlignment="1" applyProtection="1">
      <alignment horizontal="center" vertical="center" wrapText="1"/>
      <protection/>
    </xf>
    <xf numFmtId="0" fontId="20" fillId="0" borderId="14" xfId="55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-V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D2" sqref="D2:F2"/>
    </sheetView>
  </sheetViews>
  <sheetFormatPr defaultColWidth="9.140625" defaultRowHeight="15"/>
  <cols>
    <col min="3" max="3" width="59.7109375" style="0" bestFit="1" customWidth="1"/>
    <col min="4" max="4" width="9.421875" style="0" customWidth="1"/>
    <col min="5" max="5" width="12.7109375" style="0" customWidth="1"/>
    <col min="6" max="6" width="20.28125" style="0" customWidth="1"/>
  </cols>
  <sheetData>
    <row r="1" spans="1:6" ht="15">
      <c r="A1" s="41" t="s">
        <v>71</v>
      </c>
      <c r="B1" s="41" t="s">
        <v>47</v>
      </c>
      <c r="C1" s="41" t="s">
        <v>47</v>
      </c>
      <c r="D1" s="41" t="s">
        <v>47</v>
      </c>
      <c r="E1" s="41" t="s">
        <v>47</v>
      </c>
      <c r="F1" s="41" t="s">
        <v>47</v>
      </c>
    </row>
    <row r="2" spans="1:6" ht="33" customHeight="1">
      <c r="A2" s="22" t="s">
        <v>48</v>
      </c>
      <c r="B2" s="42" t="s">
        <v>49</v>
      </c>
      <c r="C2" s="42" t="s">
        <v>47</v>
      </c>
      <c r="D2" s="43" t="s">
        <v>73</v>
      </c>
      <c r="E2" s="44"/>
      <c r="F2" s="45"/>
    </row>
    <row r="3" spans="1:6" ht="15">
      <c r="A3" s="32" t="s">
        <v>50</v>
      </c>
      <c r="B3" s="36" t="s">
        <v>51</v>
      </c>
      <c r="C3" s="36" t="s">
        <v>47</v>
      </c>
      <c r="D3" s="46" t="s">
        <v>52</v>
      </c>
      <c r="E3" s="46" t="s">
        <v>47</v>
      </c>
      <c r="F3" s="46" t="s">
        <v>47</v>
      </c>
    </row>
    <row r="4" spans="1:6" ht="15">
      <c r="A4" s="32" t="s">
        <v>53</v>
      </c>
      <c r="B4" s="36" t="s">
        <v>54</v>
      </c>
      <c r="C4" s="36" t="s">
        <v>47</v>
      </c>
      <c r="D4" s="40" t="s">
        <v>55</v>
      </c>
      <c r="E4" s="40" t="s">
        <v>47</v>
      </c>
      <c r="F4" s="40" t="s">
        <v>47</v>
      </c>
    </row>
    <row r="5" spans="1:6" ht="15">
      <c r="A5" s="32" t="s">
        <v>47</v>
      </c>
      <c r="B5" s="32" t="s">
        <v>56</v>
      </c>
      <c r="C5" s="32" t="s">
        <v>57</v>
      </c>
      <c r="D5" s="37" t="s">
        <v>72</v>
      </c>
      <c r="E5" s="38" t="s">
        <v>47</v>
      </c>
      <c r="F5" s="39" t="s">
        <v>47</v>
      </c>
    </row>
    <row r="6" spans="1:6" ht="15">
      <c r="A6" s="32" t="s">
        <v>47</v>
      </c>
      <c r="B6" s="32" t="s">
        <v>58</v>
      </c>
      <c r="C6" s="32" t="s">
        <v>59</v>
      </c>
      <c r="D6" s="36" t="s">
        <v>47</v>
      </c>
      <c r="E6" s="36" t="s">
        <v>47</v>
      </c>
      <c r="F6" s="36" t="s">
        <v>47</v>
      </c>
    </row>
    <row r="7" spans="1:6" ht="15">
      <c r="A7" s="32" t="s">
        <v>60</v>
      </c>
      <c r="B7" s="36" t="s">
        <v>61</v>
      </c>
      <c r="C7" s="36" t="s">
        <v>47</v>
      </c>
      <c r="D7" s="36" t="s">
        <v>47</v>
      </c>
      <c r="E7" s="36" t="s">
        <v>47</v>
      </c>
      <c r="F7" s="36" t="s">
        <v>47</v>
      </c>
    </row>
    <row r="8" spans="1:6" ht="15">
      <c r="A8" s="32" t="s">
        <v>47</v>
      </c>
      <c r="B8" s="40" t="s">
        <v>62</v>
      </c>
      <c r="C8" s="40" t="s">
        <v>47</v>
      </c>
      <c r="D8" s="40" t="s">
        <v>47</v>
      </c>
      <c r="E8" s="33" t="s">
        <v>63</v>
      </c>
      <c r="F8" s="33" t="s">
        <v>64</v>
      </c>
    </row>
    <row r="9" spans="1:6" ht="15">
      <c r="A9" s="32" t="s">
        <v>47</v>
      </c>
      <c r="B9" s="32" t="s">
        <v>48</v>
      </c>
      <c r="C9" s="36" t="s">
        <v>65</v>
      </c>
      <c r="D9" s="36" t="s">
        <v>47</v>
      </c>
      <c r="E9" s="20">
        <f>IF('TABLE-I'!$E$13&gt;0,"Yes","")</f>
      </c>
      <c r="F9" s="20" t="str">
        <f>IF('TABLE-I'!$E$13&gt;0,"","No")</f>
        <v>No</v>
      </c>
    </row>
    <row r="10" spans="1:6" ht="15">
      <c r="A10" s="32" t="s">
        <v>47</v>
      </c>
      <c r="B10" s="32" t="s">
        <v>50</v>
      </c>
      <c r="C10" s="36" t="s">
        <v>66</v>
      </c>
      <c r="D10" s="36" t="s">
        <v>47</v>
      </c>
      <c r="E10" s="20">
        <f>IF('TABLE-I'!$M$13&gt;0,"Yes","")</f>
      </c>
      <c r="F10" s="20" t="str">
        <f>IF('TABLE-I'!$M$13&gt;0,"","No")</f>
        <v>No</v>
      </c>
    </row>
    <row r="11" spans="1:6" ht="15">
      <c r="A11" s="32" t="s">
        <v>47</v>
      </c>
      <c r="B11" s="32" t="s">
        <v>53</v>
      </c>
      <c r="C11" s="36" t="s">
        <v>67</v>
      </c>
      <c r="D11" s="36" t="s">
        <v>47</v>
      </c>
      <c r="E11" s="20">
        <f>IF('TABLE-I'!$D$10&gt;0,"Yes","")</f>
      </c>
      <c r="F11" s="20" t="str">
        <f>IF('TABLE-I'!$D$10&gt;0,"","No")</f>
        <v>No</v>
      </c>
    </row>
    <row r="12" spans="1:6" ht="15">
      <c r="A12" s="32" t="s">
        <v>47</v>
      </c>
      <c r="B12" s="32" t="s">
        <v>60</v>
      </c>
      <c r="C12" s="36" t="s">
        <v>68</v>
      </c>
      <c r="D12" s="36" t="s">
        <v>47</v>
      </c>
      <c r="E12" s="20" t="str">
        <f>IF('TABLE-I'!$O$13&gt;0,"Yes","")</f>
        <v>Yes</v>
      </c>
      <c r="F12" s="20">
        <f>IF('TABLE-I'!$O$13&gt;0,"","No")</f>
      </c>
    </row>
    <row r="13" spans="1:6" ht="15">
      <c r="A13" s="32" t="s">
        <v>47</v>
      </c>
      <c r="B13" s="32" t="s">
        <v>69</v>
      </c>
      <c r="C13" s="36" t="s">
        <v>70</v>
      </c>
      <c r="D13" s="36" t="s">
        <v>47</v>
      </c>
      <c r="E13" s="20">
        <f>IF('TABLE-I'!$Q$7&gt;0,"Yes","")</f>
      </c>
      <c r="F13" s="20" t="str">
        <f>IF('TABLE-I'!$Q$7&gt;0,"","No")</f>
        <v>No</v>
      </c>
    </row>
    <row r="14" spans="1:6" ht="15">
      <c r="A14" s="32"/>
      <c r="B14" s="36"/>
      <c r="C14" s="36"/>
      <c r="D14" s="36"/>
      <c r="E14" s="36"/>
      <c r="F14" s="36"/>
    </row>
  </sheetData>
  <sheetProtection/>
  <mergeCells count="18">
    <mergeCell ref="C9:D9"/>
    <mergeCell ref="A1:F1"/>
    <mergeCell ref="B2:C2"/>
    <mergeCell ref="D2:F2"/>
    <mergeCell ref="B3:C3"/>
    <mergeCell ref="D3:F3"/>
    <mergeCell ref="B4:C4"/>
    <mergeCell ref="D4:F4"/>
    <mergeCell ref="C10:D10"/>
    <mergeCell ref="C11:D11"/>
    <mergeCell ref="C12:D12"/>
    <mergeCell ref="C13:D13"/>
    <mergeCell ref="B14:F14"/>
    <mergeCell ref="D5:F5"/>
    <mergeCell ref="D6:F6"/>
    <mergeCell ref="B7:C7"/>
    <mergeCell ref="D7:F7"/>
    <mergeCell ref="B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view="pageBreakPreview" zoomScale="60" workbookViewId="0" topLeftCell="A1">
      <selection activeCell="B6" sqref="B6"/>
    </sheetView>
  </sheetViews>
  <sheetFormatPr defaultColWidth="9.140625" defaultRowHeight="15"/>
  <cols>
    <col min="1" max="1" width="10.8515625" style="0" customWidth="1"/>
    <col min="2" max="2" width="27.57421875" style="0" customWidth="1"/>
    <col min="3" max="4" width="12.57421875" style="0" customWidth="1"/>
    <col min="5" max="5" width="10.00390625" style="0" customWidth="1"/>
    <col min="6" max="6" width="13.00390625" style="0" customWidth="1"/>
    <col min="7" max="7" width="14.00390625" style="0" customWidth="1"/>
    <col min="8" max="8" width="12.57421875" style="0" bestFit="1" customWidth="1"/>
    <col min="9" max="9" width="10.00390625" style="0" bestFit="1" customWidth="1"/>
    <col min="11" max="11" width="10.00390625" style="0" bestFit="1" customWidth="1"/>
    <col min="13" max="13" width="11.28125" style="0" customWidth="1"/>
    <col min="14" max="14" width="15.140625" style="0" customWidth="1"/>
    <col min="19" max="19" width="12.00390625" style="0" customWidth="1"/>
  </cols>
  <sheetData>
    <row r="1" spans="1:19" ht="15">
      <c r="A1" s="47" t="str">
        <f>IF('Annexure-I'!$D$2="","",'Annexure-I'!$D$2)</f>
        <v>ORIENTAL TRIMEX LIMITED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s="6" customFormat="1" ht="15">
      <c r="A2" s="50" t="str">
        <f>"SHAREHOLDING PATTERN AS ON  "&amp;'Annexure-I'!$D$5</f>
        <v>SHAREHOLDING PATTERN AS ON  31st December, 2020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s="7" customFormat="1" ht="15">
      <c r="A3" s="52" t="s">
        <v>35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="7" customFormat="1" ht="15"/>
    <row r="5" spans="1:19" s="7" customFormat="1" ht="150">
      <c r="A5" s="11" t="s">
        <v>21</v>
      </c>
      <c r="B5" s="9" t="s">
        <v>22</v>
      </c>
      <c r="C5" s="9" t="s">
        <v>8</v>
      </c>
      <c r="D5" s="9" t="s">
        <v>0</v>
      </c>
      <c r="E5" s="9" t="s">
        <v>1</v>
      </c>
      <c r="F5" s="9" t="s">
        <v>31</v>
      </c>
      <c r="G5" s="9" t="s">
        <v>2</v>
      </c>
      <c r="H5" s="9" t="s">
        <v>34</v>
      </c>
      <c r="I5" s="49" t="s">
        <v>3</v>
      </c>
      <c r="J5" s="49"/>
      <c r="K5" s="49"/>
      <c r="L5" s="49"/>
      <c r="M5" s="9" t="s">
        <v>4</v>
      </c>
      <c r="N5" s="9" t="s">
        <v>32</v>
      </c>
      <c r="O5" s="49" t="s">
        <v>5</v>
      </c>
      <c r="P5" s="49"/>
      <c r="Q5" s="49" t="s">
        <v>6</v>
      </c>
      <c r="R5" s="49"/>
      <c r="S5" s="9" t="s">
        <v>7</v>
      </c>
    </row>
    <row r="6" spans="1:19" s="7" customFormat="1" ht="60">
      <c r="A6" s="12"/>
      <c r="C6" s="12"/>
      <c r="D6" s="12"/>
      <c r="E6" s="12"/>
      <c r="F6" s="12"/>
      <c r="G6" s="9"/>
      <c r="H6" s="9"/>
      <c r="I6" s="9" t="s">
        <v>9</v>
      </c>
      <c r="J6" s="9" t="s">
        <v>10</v>
      </c>
      <c r="K6" s="9" t="s">
        <v>11</v>
      </c>
      <c r="L6" s="9" t="s">
        <v>12</v>
      </c>
      <c r="M6" s="9"/>
      <c r="N6" s="9"/>
      <c r="O6" s="9" t="s">
        <v>13</v>
      </c>
      <c r="P6" s="9" t="s">
        <v>14</v>
      </c>
      <c r="Q6" s="9" t="s">
        <v>13</v>
      </c>
      <c r="R6" s="9" t="s">
        <v>14</v>
      </c>
      <c r="S6" s="9"/>
    </row>
    <row r="7" spans="1:19" s="1" customFormat="1" ht="17.25" customHeight="1">
      <c r="A7" s="18" t="s">
        <v>74</v>
      </c>
      <c r="B7" s="18" t="s">
        <v>75</v>
      </c>
      <c r="C7" s="18">
        <v>5</v>
      </c>
      <c r="D7" s="18">
        <v>8008206</v>
      </c>
      <c r="E7" s="18">
        <v>0</v>
      </c>
      <c r="F7" s="18">
        <v>0</v>
      </c>
      <c r="G7" s="18">
        <v>8008206</v>
      </c>
      <c r="H7" s="19">
        <v>28.084</v>
      </c>
      <c r="I7" s="18">
        <v>8008206</v>
      </c>
      <c r="J7" s="18">
        <v>0</v>
      </c>
      <c r="K7" s="18">
        <v>8008206</v>
      </c>
      <c r="L7" s="19">
        <v>28.084</v>
      </c>
      <c r="M7" s="18">
        <v>0</v>
      </c>
      <c r="N7" s="19">
        <v>28.084</v>
      </c>
      <c r="O7" s="18">
        <v>2700000</v>
      </c>
      <c r="P7" s="19">
        <v>33.7154</v>
      </c>
      <c r="Q7" s="18">
        <v>0</v>
      </c>
      <c r="R7" s="19">
        <v>0</v>
      </c>
      <c r="S7" s="18">
        <v>8008206</v>
      </c>
    </row>
    <row r="8" spans="1:19" s="1" customFormat="1" ht="15">
      <c r="A8" s="18" t="s">
        <v>76</v>
      </c>
      <c r="B8" s="18" t="s">
        <v>77</v>
      </c>
      <c r="C8" s="18">
        <v>8524</v>
      </c>
      <c r="D8" s="18">
        <v>20507002</v>
      </c>
      <c r="E8" s="18">
        <v>0</v>
      </c>
      <c r="F8" s="18">
        <v>0</v>
      </c>
      <c r="G8" s="18">
        <v>20507002</v>
      </c>
      <c r="H8" s="19">
        <v>71.916</v>
      </c>
      <c r="I8" s="18">
        <v>20507002</v>
      </c>
      <c r="J8" s="18">
        <v>0</v>
      </c>
      <c r="K8" s="18">
        <v>20507002</v>
      </c>
      <c r="L8" s="19">
        <v>71.916</v>
      </c>
      <c r="M8" s="18">
        <v>0</v>
      </c>
      <c r="N8" s="19">
        <v>71.916</v>
      </c>
      <c r="O8" s="18">
        <v>0</v>
      </c>
      <c r="P8" s="19">
        <v>0</v>
      </c>
      <c r="Q8" s="18">
        <v>1349365</v>
      </c>
      <c r="R8" s="19">
        <v>6.58</v>
      </c>
      <c r="S8" s="18">
        <v>20505994</v>
      </c>
    </row>
    <row r="9" spans="1:19" s="1" customFormat="1" ht="15">
      <c r="A9" s="18" t="s">
        <v>78</v>
      </c>
      <c r="B9" s="18" t="s">
        <v>79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9">
        <v>0</v>
      </c>
      <c r="I9" s="18">
        <v>0</v>
      </c>
      <c r="J9" s="18">
        <v>0</v>
      </c>
      <c r="K9" s="18">
        <v>0</v>
      </c>
      <c r="L9" s="19">
        <v>0</v>
      </c>
      <c r="M9" s="18">
        <v>0</v>
      </c>
      <c r="N9" s="19">
        <v>0</v>
      </c>
      <c r="O9" s="18">
        <v>0</v>
      </c>
      <c r="P9" s="19">
        <v>0</v>
      </c>
      <c r="Q9" s="18">
        <v>0</v>
      </c>
      <c r="R9" s="19">
        <v>0</v>
      </c>
      <c r="S9" s="18">
        <v>0</v>
      </c>
    </row>
    <row r="10" spans="1:19" s="1" customFormat="1" ht="15">
      <c r="A10" s="18" t="s">
        <v>80</v>
      </c>
      <c r="B10" s="18" t="s">
        <v>81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9">
        <v>0</v>
      </c>
      <c r="I10" s="18">
        <v>0</v>
      </c>
      <c r="J10" s="18">
        <v>0</v>
      </c>
      <c r="K10" s="18">
        <v>0</v>
      </c>
      <c r="L10" s="19">
        <v>0</v>
      </c>
      <c r="M10" s="18">
        <v>0</v>
      </c>
      <c r="N10" s="19">
        <v>0</v>
      </c>
      <c r="O10" s="18">
        <v>0</v>
      </c>
      <c r="P10" s="19">
        <v>0</v>
      </c>
      <c r="Q10" s="18">
        <v>0</v>
      </c>
      <c r="R10" s="19">
        <v>0</v>
      </c>
      <c r="S10" s="18">
        <v>0</v>
      </c>
    </row>
    <row r="11" spans="1:19" s="1" customFormat="1" ht="15">
      <c r="A11" s="18" t="s">
        <v>82</v>
      </c>
      <c r="B11" s="18" t="s">
        <v>83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9">
        <v>0</v>
      </c>
      <c r="I11" s="18">
        <v>0</v>
      </c>
      <c r="J11" s="18">
        <v>0</v>
      </c>
      <c r="K11" s="18">
        <v>0</v>
      </c>
      <c r="L11" s="19">
        <v>0</v>
      </c>
      <c r="M11" s="18">
        <v>0</v>
      </c>
      <c r="N11" s="19">
        <v>0</v>
      </c>
      <c r="O11" s="18">
        <v>0</v>
      </c>
      <c r="P11" s="19">
        <v>0</v>
      </c>
      <c r="Q11" s="18">
        <v>0</v>
      </c>
      <c r="R11" s="19">
        <v>0</v>
      </c>
      <c r="S11" s="18">
        <v>0</v>
      </c>
    </row>
    <row r="12" spans="1:19" ht="15">
      <c r="A12" s="18"/>
      <c r="B12" s="18" t="s">
        <v>11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9">
        <v>0</v>
      </c>
      <c r="I12" s="18">
        <v>0</v>
      </c>
      <c r="J12" s="18">
        <v>0</v>
      </c>
      <c r="K12" s="18">
        <v>0</v>
      </c>
      <c r="L12" s="19">
        <v>0</v>
      </c>
      <c r="M12" s="18">
        <v>0</v>
      </c>
      <c r="N12" s="19">
        <v>0</v>
      </c>
      <c r="O12" s="18">
        <v>0</v>
      </c>
      <c r="P12" s="19">
        <v>0</v>
      </c>
      <c r="Q12" s="18">
        <v>0</v>
      </c>
      <c r="R12" s="19">
        <v>0</v>
      </c>
      <c r="S12" s="18">
        <v>0</v>
      </c>
    </row>
    <row r="13" spans="1:19" s="7" customFormat="1" ht="15">
      <c r="A13" s="20"/>
      <c r="B13" s="20" t="s">
        <v>84</v>
      </c>
      <c r="C13" s="20">
        <v>8529</v>
      </c>
      <c r="D13" s="20">
        <v>28515208</v>
      </c>
      <c r="E13" s="20">
        <v>0</v>
      </c>
      <c r="F13" s="20">
        <v>0</v>
      </c>
      <c r="G13" s="20">
        <v>28515208</v>
      </c>
      <c r="H13" s="21">
        <v>100</v>
      </c>
      <c r="I13" s="20">
        <v>28515208</v>
      </c>
      <c r="J13" s="20">
        <v>0</v>
      </c>
      <c r="K13" s="20">
        <v>28515208</v>
      </c>
      <c r="L13" s="21">
        <v>100</v>
      </c>
      <c r="M13" s="20">
        <v>0</v>
      </c>
      <c r="N13" s="21">
        <v>100</v>
      </c>
      <c r="O13" s="20">
        <v>2700000</v>
      </c>
      <c r="P13" s="21">
        <v>9.4686</v>
      </c>
      <c r="Q13" s="20">
        <v>1349365</v>
      </c>
      <c r="R13" s="21">
        <v>4.7321</v>
      </c>
      <c r="S13" s="20">
        <v>28514200</v>
      </c>
    </row>
    <row r="14" ht="15">
      <c r="D14" s="24"/>
    </row>
    <row r="15" ht="15">
      <c r="D15" s="23"/>
    </row>
  </sheetData>
  <sheetProtection/>
  <mergeCells count="6">
    <mergeCell ref="A1:S1"/>
    <mergeCell ref="I5:L5"/>
    <mergeCell ref="O5:P5"/>
    <mergeCell ref="Q5:R5"/>
    <mergeCell ref="A2:S2"/>
    <mergeCell ref="A3:S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view="pageBreakPreview" zoomScale="60" zoomScalePageLayoutView="0" workbookViewId="0" topLeftCell="A1">
      <selection activeCell="B6" sqref="B6"/>
    </sheetView>
  </sheetViews>
  <sheetFormatPr defaultColWidth="9.140625" defaultRowHeight="15"/>
  <cols>
    <col min="1" max="1" width="5.7109375" style="5" bestFit="1" customWidth="1"/>
    <col min="2" max="2" width="42.7109375" style="5" customWidth="1"/>
    <col min="3" max="3" width="12.8515625" style="5" bestFit="1" customWidth="1"/>
    <col min="4" max="4" width="11.8515625" style="5" bestFit="1" customWidth="1"/>
    <col min="5" max="5" width="10.8515625" style="5" bestFit="1" customWidth="1"/>
    <col min="6" max="6" width="9.57421875" style="5" customWidth="1"/>
    <col min="7" max="7" width="12.7109375" style="5" customWidth="1"/>
    <col min="8" max="8" width="10.8515625" style="5" bestFit="1" customWidth="1"/>
    <col min="9" max="9" width="13.57421875" style="5" bestFit="1" customWidth="1"/>
    <col min="10" max="10" width="10.00390625" style="5" bestFit="1" customWidth="1"/>
    <col min="11" max="11" width="6.8515625" style="5" bestFit="1" customWidth="1"/>
    <col min="12" max="12" width="10.00390625" style="5" customWidth="1"/>
    <col min="13" max="13" width="8.00390625" style="5" bestFit="1" customWidth="1"/>
    <col min="14" max="14" width="11.28125" style="5" customWidth="1"/>
    <col min="15" max="15" width="16.8515625" style="5" bestFit="1" customWidth="1"/>
    <col min="16" max="16" width="9.00390625" style="5" bestFit="1" customWidth="1"/>
    <col min="17" max="17" width="8.421875" style="5" customWidth="1"/>
    <col min="18" max="18" width="9.00390625" style="5" customWidth="1"/>
    <col min="19" max="19" width="8.8515625" style="5" customWidth="1"/>
    <col min="20" max="20" width="11.8515625" style="5" bestFit="1" customWidth="1"/>
    <col min="21" max="16384" width="9.140625" style="5" customWidth="1"/>
  </cols>
  <sheetData>
    <row r="1" spans="1:20" ht="15">
      <c r="A1" s="53" t="str">
        <f>'TABLE-I'!A1:S1</f>
        <v>ORIENTAL TRIMEX LIMITED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ht="15">
      <c r="A2" s="51" t="str">
        <f>'TABLE-I'!A2:S2</f>
        <v>SHAREHOLDING PATTERN AS ON  31st December, 2020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s="8" customFormat="1" ht="15">
      <c r="A3" s="51" t="s">
        <v>23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="8" customFormat="1" ht="15"/>
    <row r="5" spans="1:20" s="10" customFormat="1" ht="150">
      <c r="A5" s="9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31</v>
      </c>
      <c r="H5" s="9" t="s">
        <v>2</v>
      </c>
      <c r="I5" s="9" t="s">
        <v>34</v>
      </c>
      <c r="J5" s="49" t="s">
        <v>3</v>
      </c>
      <c r="K5" s="49"/>
      <c r="L5" s="49"/>
      <c r="M5" s="49"/>
      <c r="N5" s="9" t="s">
        <v>4</v>
      </c>
      <c r="O5" s="9" t="s">
        <v>32</v>
      </c>
      <c r="P5" s="49" t="s">
        <v>5</v>
      </c>
      <c r="Q5" s="49"/>
      <c r="R5" s="49" t="s">
        <v>6</v>
      </c>
      <c r="S5" s="49"/>
      <c r="T5" s="9" t="s">
        <v>7</v>
      </c>
    </row>
    <row r="6" spans="1:20" s="10" customFormat="1" ht="60">
      <c r="A6" s="13"/>
      <c r="B6" s="13"/>
      <c r="C6" s="13"/>
      <c r="D6" s="13"/>
      <c r="E6" s="13"/>
      <c r="F6" s="13"/>
      <c r="G6" s="13"/>
      <c r="H6" s="13"/>
      <c r="I6" s="13"/>
      <c r="J6" s="13" t="s">
        <v>9</v>
      </c>
      <c r="K6" s="13" t="s">
        <v>10</v>
      </c>
      <c r="L6" s="13" t="s">
        <v>11</v>
      </c>
      <c r="M6" s="13" t="s">
        <v>12</v>
      </c>
      <c r="N6" s="13"/>
      <c r="O6" s="13"/>
      <c r="P6" s="13" t="s">
        <v>13</v>
      </c>
      <c r="Q6" s="13" t="s">
        <v>14</v>
      </c>
      <c r="R6" s="13" t="s">
        <v>13</v>
      </c>
      <c r="S6" s="13" t="s">
        <v>14</v>
      </c>
      <c r="T6" s="13"/>
    </row>
    <row r="7" spans="1:20" ht="17.25" customHeight="1">
      <c r="A7" s="18" t="s">
        <v>15</v>
      </c>
      <c r="B7" s="18" t="s">
        <v>85</v>
      </c>
      <c r="C7" s="18"/>
      <c r="D7" s="18"/>
      <c r="E7" s="18"/>
      <c r="F7" s="18"/>
      <c r="G7" s="18"/>
      <c r="H7" s="18"/>
      <c r="I7" s="19"/>
      <c r="J7" s="18"/>
      <c r="K7" s="18"/>
      <c r="L7" s="18"/>
      <c r="M7" s="19"/>
      <c r="N7" s="18"/>
      <c r="O7" s="19"/>
      <c r="P7" s="18"/>
      <c r="Q7" s="19"/>
      <c r="R7" s="18"/>
      <c r="S7" s="19"/>
      <c r="T7" s="18"/>
    </row>
    <row r="8" spans="1:20" ht="15">
      <c r="A8" s="18" t="s">
        <v>16</v>
      </c>
      <c r="B8" s="18" t="s">
        <v>86</v>
      </c>
      <c r="C8" s="18"/>
      <c r="D8" s="18">
        <v>3</v>
      </c>
      <c r="E8" s="18">
        <v>6223898</v>
      </c>
      <c r="F8" s="18">
        <v>0</v>
      </c>
      <c r="G8" s="18">
        <v>0</v>
      </c>
      <c r="H8" s="18">
        <v>6223898</v>
      </c>
      <c r="I8" s="19">
        <v>21.8266</v>
      </c>
      <c r="J8" s="18">
        <v>6223898</v>
      </c>
      <c r="K8" s="18">
        <v>0</v>
      </c>
      <c r="L8" s="18">
        <v>6223898</v>
      </c>
      <c r="M8" s="19">
        <v>21.8266</v>
      </c>
      <c r="N8" s="18">
        <v>0</v>
      </c>
      <c r="O8" s="19">
        <v>21.8266</v>
      </c>
      <c r="P8" s="18">
        <v>2700000</v>
      </c>
      <c r="Q8" s="19">
        <v>43.3812</v>
      </c>
      <c r="R8" s="18">
        <v>0</v>
      </c>
      <c r="S8" s="19">
        <v>0</v>
      </c>
      <c r="T8" s="18">
        <v>6223898</v>
      </c>
    </row>
    <row r="9" spans="1:20" ht="15">
      <c r="A9" s="18"/>
      <c r="B9" s="18" t="s">
        <v>87</v>
      </c>
      <c r="C9" s="18" t="s">
        <v>88</v>
      </c>
      <c r="D9" s="18"/>
      <c r="E9" s="18">
        <v>5116314</v>
      </c>
      <c r="F9" s="18">
        <v>0</v>
      </c>
      <c r="G9" s="18">
        <v>0</v>
      </c>
      <c r="H9" s="18">
        <v>5116314</v>
      </c>
      <c r="I9" s="19">
        <v>17.9424</v>
      </c>
      <c r="J9" s="18">
        <v>5116314</v>
      </c>
      <c r="K9" s="18">
        <v>0</v>
      </c>
      <c r="L9" s="18">
        <v>5116314</v>
      </c>
      <c r="M9" s="19">
        <v>17.9424</v>
      </c>
      <c r="N9" s="18">
        <v>0</v>
      </c>
      <c r="O9" s="19">
        <v>17.9424</v>
      </c>
      <c r="P9" s="18">
        <v>2700000</v>
      </c>
      <c r="Q9" s="19">
        <v>52.7724</v>
      </c>
      <c r="R9" s="18">
        <v>0</v>
      </c>
      <c r="S9" s="19">
        <v>0</v>
      </c>
      <c r="T9" s="18">
        <v>5116314</v>
      </c>
    </row>
    <row r="10" spans="1:20" ht="15">
      <c r="A10" s="18"/>
      <c r="B10" s="18" t="s">
        <v>89</v>
      </c>
      <c r="C10" s="18" t="s">
        <v>90</v>
      </c>
      <c r="D10" s="18"/>
      <c r="E10" s="18">
        <v>1014999</v>
      </c>
      <c r="F10" s="18">
        <v>0</v>
      </c>
      <c r="G10" s="18">
        <v>0</v>
      </c>
      <c r="H10" s="18">
        <v>1014999</v>
      </c>
      <c r="I10" s="19">
        <v>3.5595</v>
      </c>
      <c r="J10" s="18">
        <v>1014999</v>
      </c>
      <c r="K10" s="18">
        <v>0</v>
      </c>
      <c r="L10" s="18">
        <v>1014999</v>
      </c>
      <c r="M10" s="19">
        <v>3.5595</v>
      </c>
      <c r="N10" s="18">
        <v>0</v>
      </c>
      <c r="O10" s="19">
        <v>3.5595</v>
      </c>
      <c r="P10" s="18">
        <v>0</v>
      </c>
      <c r="Q10" s="19">
        <v>0</v>
      </c>
      <c r="R10" s="18">
        <v>0</v>
      </c>
      <c r="S10" s="19">
        <v>0</v>
      </c>
      <c r="T10" s="18">
        <v>1014999</v>
      </c>
    </row>
    <row r="11" spans="1:20" ht="15">
      <c r="A11" s="18"/>
      <c r="B11" s="18" t="s">
        <v>91</v>
      </c>
      <c r="C11" s="18" t="s">
        <v>92</v>
      </c>
      <c r="D11" s="18"/>
      <c r="E11" s="18">
        <v>92585</v>
      </c>
      <c r="F11" s="18">
        <v>0</v>
      </c>
      <c r="G11" s="18">
        <v>0</v>
      </c>
      <c r="H11" s="18">
        <v>92585</v>
      </c>
      <c r="I11" s="19">
        <v>0.3247</v>
      </c>
      <c r="J11" s="18">
        <v>92585</v>
      </c>
      <c r="K11" s="18">
        <v>0</v>
      </c>
      <c r="L11" s="18">
        <v>92585</v>
      </c>
      <c r="M11" s="19">
        <v>0.3247</v>
      </c>
      <c r="N11" s="18">
        <v>0</v>
      </c>
      <c r="O11" s="19">
        <v>0.3247</v>
      </c>
      <c r="P11" s="18">
        <v>0</v>
      </c>
      <c r="Q11" s="19">
        <v>0</v>
      </c>
      <c r="R11" s="18">
        <v>0</v>
      </c>
      <c r="S11" s="19">
        <v>0</v>
      </c>
      <c r="T11" s="18">
        <v>92585</v>
      </c>
    </row>
    <row r="12" spans="1:20" ht="15">
      <c r="A12" s="18" t="s">
        <v>93</v>
      </c>
      <c r="B12" s="18" t="s">
        <v>94</v>
      </c>
      <c r="C12" s="18"/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9">
        <v>0</v>
      </c>
      <c r="J12" s="18">
        <v>0</v>
      </c>
      <c r="K12" s="18">
        <v>0</v>
      </c>
      <c r="L12" s="18">
        <v>0</v>
      </c>
      <c r="M12" s="19">
        <v>0</v>
      </c>
      <c r="N12" s="18">
        <v>0</v>
      </c>
      <c r="O12" s="19">
        <v>0</v>
      </c>
      <c r="P12" s="18">
        <v>0</v>
      </c>
      <c r="Q12" s="19">
        <v>0</v>
      </c>
      <c r="R12" s="18">
        <v>0</v>
      </c>
      <c r="S12" s="19">
        <v>0</v>
      </c>
      <c r="T12" s="18">
        <v>0</v>
      </c>
    </row>
    <row r="13" spans="1:20" ht="15">
      <c r="A13" s="18" t="s">
        <v>95</v>
      </c>
      <c r="B13" s="18" t="s">
        <v>96</v>
      </c>
      <c r="C13" s="18"/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9">
        <v>0</v>
      </c>
      <c r="J13" s="18">
        <v>0</v>
      </c>
      <c r="K13" s="18">
        <v>0</v>
      </c>
      <c r="L13" s="18">
        <v>0</v>
      </c>
      <c r="M13" s="19">
        <v>0</v>
      </c>
      <c r="N13" s="18">
        <v>0</v>
      </c>
      <c r="O13" s="19">
        <v>0</v>
      </c>
      <c r="P13" s="18">
        <v>0</v>
      </c>
      <c r="Q13" s="19">
        <v>0</v>
      </c>
      <c r="R13" s="18">
        <v>0</v>
      </c>
      <c r="S13" s="19">
        <v>0</v>
      </c>
      <c r="T13" s="18">
        <v>0</v>
      </c>
    </row>
    <row r="14" spans="1:20" ht="15">
      <c r="A14" s="18" t="s">
        <v>97</v>
      </c>
      <c r="B14" s="18" t="s">
        <v>98</v>
      </c>
      <c r="C14" s="18"/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9">
        <v>0</v>
      </c>
      <c r="J14" s="18">
        <v>0</v>
      </c>
      <c r="K14" s="18">
        <v>0</v>
      </c>
      <c r="L14" s="18">
        <v>0</v>
      </c>
      <c r="M14" s="19">
        <v>0</v>
      </c>
      <c r="N14" s="18">
        <v>0</v>
      </c>
      <c r="O14" s="19">
        <v>0</v>
      </c>
      <c r="P14" s="18">
        <v>0</v>
      </c>
      <c r="Q14" s="19">
        <v>0</v>
      </c>
      <c r="R14" s="18">
        <v>0</v>
      </c>
      <c r="S14" s="19">
        <v>0</v>
      </c>
      <c r="T14" s="18">
        <v>0</v>
      </c>
    </row>
    <row r="15" spans="1:20" ht="15">
      <c r="A15" s="18" t="s">
        <v>99</v>
      </c>
      <c r="B15" s="18" t="s">
        <v>100</v>
      </c>
      <c r="C15" s="18"/>
      <c r="D15" s="18"/>
      <c r="E15" s="18"/>
      <c r="F15" s="18"/>
      <c r="G15" s="18"/>
      <c r="H15" s="18"/>
      <c r="I15" s="19"/>
      <c r="J15" s="18"/>
      <c r="K15" s="18"/>
      <c r="L15" s="18"/>
      <c r="M15" s="19"/>
      <c r="N15" s="18"/>
      <c r="O15" s="19"/>
      <c r="P15" s="18"/>
      <c r="Q15" s="19"/>
      <c r="R15" s="18"/>
      <c r="S15" s="19"/>
      <c r="T15" s="18"/>
    </row>
    <row r="16" spans="1:20" ht="15">
      <c r="A16" s="18"/>
      <c r="B16" s="18" t="s">
        <v>101</v>
      </c>
      <c r="C16" s="18"/>
      <c r="D16" s="18">
        <v>2</v>
      </c>
      <c r="E16" s="18">
        <v>1784308</v>
      </c>
      <c r="F16" s="18">
        <v>0</v>
      </c>
      <c r="G16" s="18">
        <v>0</v>
      </c>
      <c r="H16" s="18">
        <v>1784308</v>
      </c>
      <c r="I16" s="19">
        <v>6.2574</v>
      </c>
      <c r="J16" s="18">
        <v>1784308</v>
      </c>
      <c r="K16" s="18">
        <v>0</v>
      </c>
      <c r="L16" s="18">
        <v>1784308</v>
      </c>
      <c r="M16" s="19">
        <v>6.2574</v>
      </c>
      <c r="N16" s="18">
        <v>0</v>
      </c>
      <c r="O16" s="19">
        <v>6.2574</v>
      </c>
      <c r="P16" s="18">
        <v>0</v>
      </c>
      <c r="Q16" s="19">
        <v>0</v>
      </c>
      <c r="R16" s="18">
        <v>0</v>
      </c>
      <c r="S16" s="19">
        <v>0</v>
      </c>
      <c r="T16" s="18">
        <v>1784308</v>
      </c>
    </row>
    <row r="17" spans="1:20" ht="15">
      <c r="A17" s="18"/>
      <c r="B17" s="18" t="s">
        <v>102</v>
      </c>
      <c r="C17" s="18" t="s">
        <v>103</v>
      </c>
      <c r="D17" s="18"/>
      <c r="E17" s="18">
        <v>854391</v>
      </c>
      <c r="F17" s="18">
        <v>0</v>
      </c>
      <c r="G17" s="18">
        <v>0</v>
      </c>
      <c r="H17" s="18">
        <v>854391</v>
      </c>
      <c r="I17" s="19">
        <v>2.9963</v>
      </c>
      <c r="J17" s="18">
        <v>854391</v>
      </c>
      <c r="K17" s="18">
        <v>0</v>
      </c>
      <c r="L17" s="18">
        <v>854391</v>
      </c>
      <c r="M17" s="19">
        <v>2.9963</v>
      </c>
      <c r="N17" s="18">
        <v>0</v>
      </c>
      <c r="O17" s="19">
        <v>2.9963</v>
      </c>
      <c r="P17" s="18">
        <v>0</v>
      </c>
      <c r="Q17" s="19">
        <v>0</v>
      </c>
      <c r="R17" s="18">
        <v>0</v>
      </c>
      <c r="S17" s="19">
        <v>0</v>
      </c>
      <c r="T17" s="18">
        <v>854391</v>
      </c>
    </row>
    <row r="18" spans="1:20" ht="15">
      <c r="A18" s="18"/>
      <c r="B18" s="18" t="s">
        <v>104</v>
      </c>
      <c r="C18" s="18" t="s">
        <v>105</v>
      </c>
      <c r="D18" s="18"/>
      <c r="E18" s="18">
        <v>929917</v>
      </c>
      <c r="F18" s="18">
        <v>0</v>
      </c>
      <c r="G18" s="18">
        <v>0</v>
      </c>
      <c r="H18" s="18">
        <v>929917</v>
      </c>
      <c r="I18" s="19">
        <v>3.2611</v>
      </c>
      <c r="J18" s="18">
        <v>929917</v>
      </c>
      <c r="K18" s="18">
        <v>0</v>
      </c>
      <c r="L18" s="18">
        <v>929917</v>
      </c>
      <c r="M18" s="19">
        <v>3.2611</v>
      </c>
      <c r="N18" s="18">
        <v>0</v>
      </c>
      <c r="O18" s="19">
        <v>3.2611</v>
      </c>
      <c r="P18" s="18">
        <v>0</v>
      </c>
      <c r="Q18" s="19">
        <v>0</v>
      </c>
      <c r="R18" s="18">
        <v>0</v>
      </c>
      <c r="S18" s="19">
        <v>0</v>
      </c>
      <c r="T18" s="18">
        <v>929917</v>
      </c>
    </row>
    <row r="19" spans="1:20" ht="15">
      <c r="A19" s="18"/>
      <c r="B19" s="18" t="s">
        <v>106</v>
      </c>
      <c r="C19" s="18"/>
      <c r="D19" s="18">
        <v>5</v>
      </c>
      <c r="E19" s="18">
        <v>8008206</v>
      </c>
      <c r="F19" s="18">
        <v>0</v>
      </c>
      <c r="G19" s="18">
        <v>0</v>
      </c>
      <c r="H19" s="18">
        <v>8008206</v>
      </c>
      <c r="I19" s="19">
        <v>28.084</v>
      </c>
      <c r="J19" s="18">
        <v>8008206</v>
      </c>
      <c r="K19" s="18">
        <v>0</v>
      </c>
      <c r="L19" s="18">
        <v>8008206</v>
      </c>
      <c r="M19" s="19">
        <v>28.084</v>
      </c>
      <c r="N19" s="18">
        <v>0</v>
      </c>
      <c r="O19" s="19">
        <v>28.084</v>
      </c>
      <c r="P19" s="18">
        <v>2700000</v>
      </c>
      <c r="Q19" s="19">
        <v>33.7154</v>
      </c>
      <c r="R19" s="18">
        <v>0</v>
      </c>
      <c r="S19" s="19">
        <v>0</v>
      </c>
      <c r="T19" s="18">
        <v>8008206</v>
      </c>
    </row>
    <row r="20" spans="1:20" ht="15">
      <c r="A20" s="18" t="s">
        <v>17</v>
      </c>
      <c r="B20" s="18" t="s">
        <v>107</v>
      </c>
      <c r="C20" s="18"/>
      <c r="D20" s="18"/>
      <c r="E20" s="18"/>
      <c r="F20" s="18"/>
      <c r="G20" s="18"/>
      <c r="H20" s="18"/>
      <c r="I20" s="19"/>
      <c r="J20" s="18"/>
      <c r="K20" s="18"/>
      <c r="L20" s="18"/>
      <c r="M20" s="19"/>
      <c r="N20" s="18"/>
      <c r="O20" s="19"/>
      <c r="P20" s="18"/>
      <c r="Q20" s="19"/>
      <c r="R20" s="18"/>
      <c r="S20" s="19"/>
      <c r="T20" s="18"/>
    </row>
    <row r="21" spans="1:20" ht="15">
      <c r="A21" s="18" t="s">
        <v>16</v>
      </c>
      <c r="B21" s="18" t="s">
        <v>108</v>
      </c>
      <c r="C21" s="18"/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9">
        <v>0</v>
      </c>
      <c r="J21" s="18">
        <v>0</v>
      </c>
      <c r="K21" s="18">
        <v>0</v>
      </c>
      <c r="L21" s="18">
        <v>0</v>
      </c>
      <c r="M21" s="19">
        <v>0</v>
      </c>
      <c r="N21" s="18">
        <v>0</v>
      </c>
      <c r="O21" s="19">
        <v>0</v>
      </c>
      <c r="P21" s="18">
        <v>0</v>
      </c>
      <c r="Q21" s="19">
        <v>0</v>
      </c>
      <c r="R21" s="18">
        <v>0</v>
      </c>
      <c r="S21" s="19">
        <v>0</v>
      </c>
      <c r="T21" s="18">
        <v>0</v>
      </c>
    </row>
    <row r="22" spans="1:20" s="17" customFormat="1" ht="15">
      <c r="A22" s="18" t="s">
        <v>93</v>
      </c>
      <c r="B22" s="18" t="s">
        <v>109</v>
      </c>
      <c r="C22" s="18"/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9">
        <v>0</v>
      </c>
      <c r="J22" s="18">
        <v>0</v>
      </c>
      <c r="K22" s="18">
        <v>0</v>
      </c>
      <c r="L22" s="18">
        <v>0</v>
      </c>
      <c r="M22" s="19">
        <v>0</v>
      </c>
      <c r="N22" s="18">
        <v>0</v>
      </c>
      <c r="O22" s="19">
        <v>0</v>
      </c>
      <c r="P22" s="18">
        <v>0</v>
      </c>
      <c r="Q22" s="19">
        <v>0</v>
      </c>
      <c r="R22" s="18">
        <v>0</v>
      </c>
      <c r="S22" s="19">
        <v>0</v>
      </c>
      <c r="T22" s="18">
        <v>0</v>
      </c>
    </row>
    <row r="23" spans="1:20" s="17" customFormat="1" ht="15">
      <c r="A23" s="18" t="s">
        <v>95</v>
      </c>
      <c r="B23" s="18" t="s">
        <v>110</v>
      </c>
      <c r="C23" s="18"/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9">
        <v>0</v>
      </c>
      <c r="J23" s="18">
        <v>0</v>
      </c>
      <c r="K23" s="18">
        <v>0</v>
      </c>
      <c r="L23" s="18">
        <v>0</v>
      </c>
      <c r="M23" s="19">
        <v>0</v>
      </c>
      <c r="N23" s="18">
        <v>0</v>
      </c>
      <c r="O23" s="19">
        <v>0</v>
      </c>
      <c r="P23" s="18">
        <v>0</v>
      </c>
      <c r="Q23" s="19">
        <v>0</v>
      </c>
      <c r="R23" s="18">
        <v>0</v>
      </c>
      <c r="S23" s="19">
        <v>0</v>
      </c>
      <c r="T23" s="18">
        <v>0</v>
      </c>
    </row>
    <row r="24" spans="1:20" s="17" customFormat="1" ht="15">
      <c r="A24" s="18" t="s">
        <v>97</v>
      </c>
      <c r="B24" s="18" t="s">
        <v>111</v>
      </c>
      <c r="C24" s="18"/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9">
        <v>0</v>
      </c>
      <c r="J24" s="18">
        <v>0</v>
      </c>
      <c r="K24" s="18">
        <v>0</v>
      </c>
      <c r="L24" s="18">
        <v>0</v>
      </c>
      <c r="M24" s="19">
        <v>0</v>
      </c>
      <c r="N24" s="18">
        <v>0</v>
      </c>
      <c r="O24" s="19">
        <v>0</v>
      </c>
      <c r="P24" s="18">
        <v>0</v>
      </c>
      <c r="Q24" s="19">
        <v>0</v>
      </c>
      <c r="R24" s="18">
        <v>0</v>
      </c>
      <c r="S24" s="19">
        <v>0</v>
      </c>
      <c r="T24" s="18">
        <v>0</v>
      </c>
    </row>
    <row r="25" spans="1:20" s="17" customFormat="1" ht="15">
      <c r="A25" s="18" t="s">
        <v>99</v>
      </c>
      <c r="B25" s="18" t="s">
        <v>112</v>
      </c>
      <c r="C25" s="18"/>
      <c r="D25" s="18"/>
      <c r="E25" s="18"/>
      <c r="F25" s="18"/>
      <c r="G25" s="18"/>
      <c r="H25" s="18"/>
      <c r="I25" s="19"/>
      <c r="J25" s="18"/>
      <c r="K25" s="18"/>
      <c r="L25" s="18"/>
      <c r="M25" s="19"/>
      <c r="N25" s="18"/>
      <c r="O25" s="19"/>
      <c r="P25" s="18"/>
      <c r="Q25" s="19"/>
      <c r="R25" s="18"/>
      <c r="S25" s="19"/>
      <c r="T25" s="18"/>
    </row>
    <row r="26" spans="1:20" s="17" customFormat="1" ht="15">
      <c r="A26" s="18"/>
      <c r="B26" s="18" t="s">
        <v>106</v>
      </c>
      <c r="C26" s="18"/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9">
        <v>0</v>
      </c>
      <c r="J26" s="18">
        <v>0</v>
      </c>
      <c r="K26" s="18">
        <v>0</v>
      </c>
      <c r="L26" s="18">
        <v>0</v>
      </c>
      <c r="M26" s="19">
        <v>0</v>
      </c>
      <c r="N26" s="18">
        <v>0</v>
      </c>
      <c r="O26" s="19">
        <v>0</v>
      </c>
      <c r="P26" s="18">
        <v>0</v>
      </c>
      <c r="Q26" s="19">
        <v>0</v>
      </c>
      <c r="R26" s="18">
        <v>0</v>
      </c>
      <c r="S26" s="19">
        <v>0</v>
      </c>
      <c r="T26" s="18">
        <v>0</v>
      </c>
    </row>
    <row r="27" spans="1:20" s="17" customFormat="1" ht="15">
      <c r="A27" s="18"/>
      <c r="B27" s="18" t="s">
        <v>113</v>
      </c>
      <c r="C27" s="18"/>
      <c r="D27" s="18">
        <v>5</v>
      </c>
      <c r="E27" s="18">
        <v>8008206</v>
      </c>
      <c r="F27" s="18">
        <v>0</v>
      </c>
      <c r="G27" s="18">
        <v>0</v>
      </c>
      <c r="H27" s="18">
        <v>8008206</v>
      </c>
      <c r="I27" s="19">
        <v>28.084</v>
      </c>
      <c r="J27" s="18">
        <v>8008206</v>
      </c>
      <c r="K27" s="18">
        <v>0</v>
      </c>
      <c r="L27" s="18">
        <v>8008206</v>
      </c>
      <c r="M27" s="19">
        <v>28.084</v>
      </c>
      <c r="N27" s="18">
        <v>0</v>
      </c>
      <c r="O27" s="19">
        <v>28.084</v>
      </c>
      <c r="P27" s="18">
        <v>2700000</v>
      </c>
      <c r="Q27" s="19">
        <v>33.7154</v>
      </c>
      <c r="R27" s="18">
        <v>0</v>
      </c>
      <c r="S27" s="19">
        <v>0</v>
      </c>
      <c r="T27" s="18">
        <v>8008206</v>
      </c>
    </row>
    <row r="28" spans="1:20" s="17" customFormat="1" ht="15">
      <c r="A28" s="18"/>
      <c r="B28" s="18"/>
      <c r="C28" s="18"/>
      <c r="D28" s="18"/>
      <c r="E28" s="18"/>
      <c r="F28" s="18"/>
      <c r="G28" s="18"/>
      <c r="H28" s="18"/>
      <c r="I28" s="19"/>
      <c r="J28" s="18"/>
      <c r="K28" s="18"/>
      <c r="L28" s="18"/>
      <c r="M28" s="19"/>
      <c r="N28" s="18"/>
      <c r="O28" s="19"/>
      <c r="P28" s="18"/>
      <c r="Q28" s="19"/>
      <c r="R28" s="18"/>
      <c r="S28" s="19"/>
      <c r="T28" s="18"/>
    </row>
    <row r="29" spans="1:20" ht="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</sheetData>
  <sheetProtection/>
  <mergeCells count="6">
    <mergeCell ref="J5:M5"/>
    <mergeCell ref="P5:Q5"/>
    <mergeCell ref="R5:S5"/>
    <mergeCell ref="A3:T3"/>
    <mergeCell ref="A2:T2"/>
    <mergeCell ref="A1:T1"/>
  </mergeCells>
  <printOptions horizontalCentered="1"/>
  <pageMargins left="0.2362204724409449" right="0.2362204724409449" top="0.15748031496062992" bottom="0.15748031496062992" header="0.11811023622047245" footer="0.11811023622047245"/>
  <pageSetup horizontalDpi="300" verticalDpi="3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1"/>
  <sheetViews>
    <sheetView view="pageBreakPreview" zoomScale="60" zoomScalePageLayoutView="0" workbookViewId="0" topLeftCell="A1">
      <selection activeCell="B6" sqref="B6"/>
    </sheetView>
  </sheetViews>
  <sheetFormatPr defaultColWidth="9.140625" defaultRowHeight="15"/>
  <cols>
    <col min="1" max="1" width="9.140625" style="5" customWidth="1"/>
    <col min="2" max="2" width="35.28125" style="5" customWidth="1"/>
    <col min="3" max="3" width="12.7109375" style="5" bestFit="1" customWidth="1"/>
    <col min="4" max="4" width="9.140625" style="5" customWidth="1"/>
    <col min="5" max="5" width="10.00390625" style="5" bestFit="1" customWidth="1"/>
    <col min="6" max="6" width="9.140625" style="5" customWidth="1"/>
    <col min="7" max="7" width="10.57421875" style="5" customWidth="1"/>
    <col min="8" max="8" width="11.57421875" style="5" bestFit="1" customWidth="1"/>
    <col min="9" max="9" width="11.57421875" style="5" customWidth="1"/>
    <col min="10" max="10" width="10.00390625" style="5" bestFit="1" customWidth="1"/>
    <col min="11" max="11" width="8.140625" style="5" customWidth="1"/>
    <col min="12" max="12" width="10.00390625" style="5" bestFit="1" customWidth="1"/>
    <col min="13" max="13" width="9.57421875" style="5" customWidth="1"/>
    <col min="14" max="14" width="12.140625" style="5" customWidth="1"/>
    <col min="15" max="15" width="14.28125" style="5" customWidth="1"/>
    <col min="16" max="16" width="7.00390625" style="5" bestFit="1" customWidth="1"/>
    <col min="17" max="17" width="9.140625" style="5" customWidth="1"/>
    <col min="18" max="18" width="7.00390625" style="5" bestFit="1" customWidth="1"/>
    <col min="19" max="19" width="9.140625" style="5" customWidth="1"/>
    <col min="20" max="20" width="10.28125" style="5" customWidth="1"/>
    <col min="21" max="16384" width="9.140625" style="5" customWidth="1"/>
  </cols>
  <sheetData>
    <row r="1" spans="1:20" ht="15">
      <c r="A1" s="53" t="str">
        <f>'TABLE-I'!A1:S1</f>
        <v>ORIENTAL TRIMEX LIMITED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ht="15">
      <c r="A2" s="51" t="str">
        <f>'TABLE-I'!A2:S2</f>
        <v>SHAREHOLDING PATTERN AS ON  31st December, 2020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s="8" customFormat="1" ht="15">
      <c r="A3" s="51" t="s">
        <v>24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="8" customFormat="1" ht="15"/>
    <row r="5" spans="1:20" s="10" customFormat="1" ht="150">
      <c r="A5" s="9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31</v>
      </c>
      <c r="H5" s="9" t="s">
        <v>2</v>
      </c>
      <c r="I5" s="9" t="s">
        <v>34</v>
      </c>
      <c r="J5" s="49" t="s">
        <v>3</v>
      </c>
      <c r="K5" s="49"/>
      <c r="L5" s="49"/>
      <c r="M5" s="49"/>
      <c r="N5" s="9" t="s">
        <v>4</v>
      </c>
      <c r="O5" s="9" t="s">
        <v>32</v>
      </c>
      <c r="P5" s="49" t="s">
        <v>5</v>
      </c>
      <c r="Q5" s="49"/>
      <c r="R5" s="49" t="s">
        <v>6</v>
      </c>
      <c r="S5" s="49"/>
      <c r="T5" s="9" t="s">
        <v>7</v>
      </c>
    </row>
    <row r="6" spans="1:20" s="10" customFormat="1" ht="60">
      <c r="A6" s="9"/>
      <c r="B6" s="9"/>
      <c r="C6" s="9"/>
      <c r="D6" s="9"/>
      <c r="E6" s="9"/>
      <c r="F6" s="9"/>
      <c r="G6" s="9"/>
      <c r="H6" s="9"/>
      <c r="I6" s="9"/>
      <c r="J6" s="9" t="s">
        <v>9</v>
      </c>
      <c r="K6" s="9" t="s">
        <v>10</v>
      </c>
      <c r="L6" s="9" t="s">
        <v>11</v>
      </c>
      <c r="M6" s="9" t="s">
        <v>12</v>
      </c>
      <c r="N6" s="9"/>
      <c r="O6" s="9"/>
      <c r="P6" s="9" t="s">
        <v>13</v>
      </c>
      <c r="Q6" s="9" t="s">
        <v>14</v>
      </c>
      <c r="R6" s="9" t="s">
        <v>13</v>
      </c>
      <c r="S6" s="9" t="s">
        <v>14</v>
      </c>
      <c r="T6" s="9"/>
    </row>
    <row r="7" spans="1:20" ht="15" customHeight="1">
      <c r="A7" s="18" t="s">
        <v>15</v>
      </c>
      <c r="B7" s="18" t="s">
        <v>110</v>
      </c>
      <c r="C7" s="18"/>
      <c r="D7" s="18"/>
      <c r="E7" s="18"/>
      <c r="F7" s="18"/>
      <c r="G7" s="18"/>
      <c r="H7" s="18"/>
      <c r="I7" s="19"/>
      <c r="J7" s="18"/>
      <c r="K7" s="18"/>
      <c r="L7" s="18"/>
      <c r="M7" s="19"/>
      <c r="N7" s="18"/>
      <c r="O7" s="19"/>
      <c r="P7" s="18"/>
      <c r="Q7" s="19"/>
      <c r="R7" s="18"/>
      <c r="S7" s="19"/>
      <c r="T7" s="18"/>
    </row>
    <row r="8" spans="1:20" ht="15">
      <c r="A8" s="18" t="s">
        <v>16</v>
      </c>
      <c r="B8" s="18" t="s">
        <v>114</v>
      </c>
      <c r="C8" s="18"/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9">
        <v>0</v>
      </c>
      <c r="J8" s="18">
        <v>0</v>
      </c>
      <c r="K8" s="18">
        <v>0</v>
      </c>
      <c r="L8" s="18">
        <v>0</v>
      </c>
      <c r="M8" s="19">
        <v>0</v>
      </c>
      <c r="N8" s="18">
        <v>0</v>
      </c>
      <c r="O8" s="19">
        <v>0</v>
      </c>
      <c r="P8" s="18">
        <v>0</v>
      </c>
      <c r="Q8" s="19">
        <v>0</v>
      </c>
      <c r="R8" s="18">
        <v>0</v>
      </c>
      <c r="S8" s="19">
        <v>0</v>
      </c>
      <c r="T8" s="18">
        <v>0</v>
      </c>
    </row>
    <row r="9" spans="1:20" ht="15">
      <c r="A9" s="18" t="s">
        <v>93</v>
      </c>
      <c r="B9" s="18" t="s">
        <v>115</v>
      </c>
      <c r="C9" s="18"/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9">
        <v>0</v>
      </c>
      <c r="J9" s="18">
        <v>0</v>
      </c>
      <c r="K9" s="18">
        <v>0</v>
      </c>
      <c r="L9" s="18">
        <v>0</v>
      </c>
      <c r="M9" s="19">
        <v>0</v>
      </c>
      <c r="N9" s="18">
        <v>0</v>
      </c>
      <c r="O9" s="19">
        <v>0</v>
      </c>
      <c r="P9" s="18">
        <v>0</v>
      </c>
      <c r="Q9" s="19">
        <v>0</v>
      </c>
      <c r="R9" s="18">
        <v>0</v>
      </c>
      <c r="S9" s="19">
        <v>0</v>
      </c>
      <c r="T9" s="18">
        <v>0</v>
      </c>
    </row>
    <row r="10" spans="1:20" ht="15">
      <c r="A10" s="18" t="s">
        <v>95</v>
      </c>
      <c r="B10" s="18" t="s">
        <v>116</v>
      </c>
      <c r="C10" s="18"/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9">
        <v>0</v>
      </c>
      <c r="J10" s="18">
        <v>0</v>
      </c>
      <c r="K10" s="18">
        <v>0</v>
      </c>
      <c r="L10" s="18">
        <v>0</v>
      </c>
      <c r="M10" s="19">
        <v>0</v>
      </c>
      <c r="N10" s="18">
        <v>0</v>
      </c>
      <c r="O10" s="19">
        <v>0</v>
      </c>
      <c r="P10" s="18">
        <v>0</v>
      </c>
      <c r="Q10" s="19">
        <v>0</v>
      </c>
      <c r="R10" s="18">
        <v>0</v>
      </c>
      <c r="S10" s="19">
        <v>0</v>
      </c>
      <c r="T10" s="18">
        <v>0</v>
      </c>
    </row>
    <row r="11" spans="1:20" ht="15">
      <c r="A11" s="18" t="s">
        <v>97</v>
      </c>
      <c r="B11" s="18" t="s">
        <v>117</v>
      </c>
      <c r="C11" s="18"/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9">
        <v>0</v>
      </c>
      <c r="J11" s="18">
        <v>0</v>
      </c>
      <c r="K11" s="18">
        <v>0</v>
      </c>
      <c r="L11" s="18">
        <v>0</v>
      </c>
      <c r="M11" s="19">
        <v>0</v>
      </c>
      <c r="N11" s="18">
        <v>0</v>
      </c>
      <c r="O11" s="19">
        <v>0</v>
      </c>
      <c r="P11" s="18">
        <v>0</v>
      </c>
      <c r="Q11" s="19">
        <v>0</v>
      </c>
      <c r="R11" s="18">
        <v>0</v>
      </c>
      <c r="S11" s="19">
        <v>0</v>
      </c>
      <c r="T11" s="18">
        <v>0</v>
      </c>
    </row>
    <row r="12" spans="1:20" ht="15">
      <c r="A12" s="18" t="s">
        <v>99</v>
      </c>
      <c r="B12" s="18" t="s">
        <v>118</v>
      </c>
      <c r="C12" s="18"/>
      <c r="D12" s="18">
        <v>1</v>
      </c>
      <c r="E12" s="18">
        <v>386919</v>
      </c>
      <c r="F12" s="18">
        <v>0</v>
      </c>
      <c r="G12" s="18">
        <v>0</v>
      </c>
      <c r="H12" s="18">
        <v>386919</v>
      </c>
      <c r="I12" s="19">
        <v>1.3569</v>
      </c>
      <c r="J12" s="18">
        <v>386919</v>
      </c>
      <c r="K12" s="18">
        <v>0</v>
      </c>
      <c r="L12" s="18">
        <v>386919</v>
      </c>
      <c r="M12" s="19">
        <v>1.3569</v>
      </c>
      <c r="N12" s="18">
        <v>0</v>
      </c>
      <c r="O12" s="19">
        <v>1.3569</v>
      </c>
      <c r="P12" s="18">
        <v>0</v>
      </c>
      <c r="Q12" s="19">
        <v>0</v>
      </c>
      <c r="R12" s="18">
        <v>0</v>
      </c>
      <c r="S12" s="19">
        <v>0</v>
      </c>
      <c r="T12" s="18">
        <v>386919</v>
      </c>
    </row>
    <row r="13" spans="1:20" ht="15">
      <c r="A13" s="18"/>
      <c r="B13" s="18" t="s">
        <v>119</v>
      </c>
      <c r="C13" s="18" t="s">
        <v>120</v>
      </c>
      <c r="D13" s="18"/>
      <c r="E13" s="18">
        <v>386919</v>
      </c>
      <c r="F13" s="18">
        <v>0</v>
      </c>
      <c r="G13" s="18">
        <v>0</v>
      </c>
      <c r="H13" s="18">
        <v>386919</v>
      </c>
      <c r="I13" s="19">
        <v>1.3569</v>
      </c>
      <c r="J13" s="18">
        <v>386919</v>
      </c>
      <c r="K13" s="18">
        <v>0</v>
      </c>
      <c r="L13" s="18">
        <v>386919</v>
      </c>
      <c r="M13" s="19">
        <v>1.3569</v>
      </c>
      <c r="N13" s="18">
        <v>0</v>
      </c>
      <c r="O13" s="19">
        <v>1.3569</v>
      </c>
      <c r="P13" s="18">
        <v>0</v>
      </c>
      <c r="Q13" s="19">
        <v>0</v>
      </c>
      <c r="R13" s="18">
        <v>0</v>
      </c>
      <c r="S13" s="19">
        <v>0</v>
      </c>
      <c r="T13" s="18">
        <v>386919</v>
      </c>
    </row>
    <row r="14" spans="1:20" ht="15">
      <c r="A14" s="18" t="s">
        <v>121</v>
      </c>
      <c r="B14" s="18" t="s">
        <v>98</v>
      </c>
      <c r="C14" s="18"/>
      <c r="D14" s="18">
        <v>2</v>
      </c>
      <c r="E14" s="18">
        <v>100025</v>
      </c>
      <c r="F14" s="18">
        <v>0</v>
      </c>
      <c r="G14" s="18">
        <v>0</v>
      </c>
      <c r="H14" s="18">
        <v>100025</v>
      </c>
      <c r="I14" s="19">
        <v>0.3508</v>
      </c>
      <c r="J14" s="18">
        <v>100025</v>
      </c>
      <c r="K14" s="18">
        <v>0</v>
      </c>
      <c r="L14" s="18">
        <v>100025</v>
      </c>
      <c r="M14" s="19">
        <v>0.3508</v>
      </c>
      <c r="N14" s="18">
        <v>0</v>
      </c>
      <c r="O14" s="19">
        <v>0.3508</v>
      </c>
      <c r="P14" s="18">
        <v>0</v>
      </c>
      <c r="Q14" s="19">
        <v>0</v>
      </c>
      <c r="R14" s="18">
        <v>0</v>
      </c>
      <c r="S14" s="19">
        <v>0</v>
      </c>
      <c r="T14" s="18">
        <v>100025</v>
      </c>
    </row>
    <row r="15" spans="1:20" ht="15">
      <c r="A15" s="18" t="s">
        <v>122</v>
      </c>
      <c r="B15" s="18" t="s">
        <v>123</v>
      </c>
      <c r="C15" s="18"/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9">
        <v>0</v>
      </c>
      <c r="J15" s="18">
        <v>0</v>
      </c>
      <c r="K15" s="18">
        <v>0</v>
      </c>
      <c r="L15" s="18">
        <v>0</v>
      </c>
      <c r="M15" s="19">
        <v>0</v>
      </c>
      <c r="N15" s="18">
        <v>0</v>
      </c>
      <c r="O15" s="19">
        <v>0</v>
      </c>
      <c r="P15" s="18">
        <v>0</v>
      </c>
      <c r="Q15" s="19">
        <v>0</v>
      </c>
      <c r="R15" s="18">
        <v>0</v>
      </c>
      <c r="S15" s="19">
        <v>0</v>
      </c>
      <c r="T15" s="18">
        <v>0</v>
      </c>
    </row>
    <row r="16" spans="1:20" ht="15">
      <c r="A16" s="18" t="s">
        <v>124</v>
      </c>
      <c r="B16" s="18" t="s">
        <v>125</v>
      </c>
      <c r="C16" s="18"/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9">
        <v>0</v>
      </c>
      <c r="J16" s="18">
        <v>0</v>
      </c>
      <c r="K16" s="18">
        <v>0</v>
      </c>
      <c r="L16" s="18">
        <v>0</v>
      </c>
      <c r="M16" s="19">
        <v>0</v>
      </c>
      <c r="N16" s="18">
        <v>0</v>
      </c>
      <c r="O16" s="19">
        <v>0</v>
      </c>
      <c r="P16" s="18">
        <v>0</v>
      </c>
      <c r="Q16" s="19">
        <v>0</v>
      </c>
      <c r="R16" s="18">
        <v>0</v>
      </c>
      <c r="S16" s="19">
        <v>0</v>
      </c>
      <c r="T16" s="18">
        <v>0</v>
      </c>
    </row>
    <row r="17" spans="1:20" ht="15">
      <c r="A17" s="18" t="s">
        <v>126</v>
      </c>
      <c r="B17" s="18" t="s">
        <v>100</v>
      </c>
      <c r="C17" s="18"/>
      <c r="D17" s="18"/>
      <c r="E17" s="18"/>
      <c r="F17" s="18"/>
      <c r="G17" s="18"/>
      <c r="H17" s="18"/>
      <c r="I17" s="19"/>
      <c r="J17" s="18"/>
      <c r="K17" s="18"/>
      <c r="L17" s="18"/>
      <c r="M17" s="19"/>
      <c r="N17" s="18"/>
      <c r="O17" s="19"/>
      <c r="P17" s="18"/>
      <c r="Q17" s="19"/>
      <c r="R17" s="18"/>
      <c r="S17" s="19"/>
      <c r="T17" s="18"/>
    </row>
    <row r="18" spans="1:20" ht="15">
      <c r="A18" s="18"/>
      <c r="B18" s="18" t="s">
        <v>127</v>
      </c>
      <c r="C18" s="18"/>
      <c r="D18" s="18">
        <v>3</v>
      </c>
      <c r="E18" s="18">
        <v>486944</v>
      </c>
      <c r="F18" s="18">
        <v>0</v>
      </c>
      <c r="G18" s="18">
        <v>0</v>
      </c>
      <c r="H18" s="18">
        <v>486944</v>
      </c>
      <c r="I18" s="19">
        <v>1.7077</v>
      </c>
      <c r="J18" s="18">
        <v>486944</v>
      </c>
      <c r="K18" s="18">
        <v>0</v>
      </c>
      <c r="L18" s="18">
        <v>486944</v>
      </c>
      <c r="M18" s="19">
        <v>1.7077</v>
      </c>
      <c r="N18" s="18">
        <v>0</v>
      </c>
      <c r="O18" s="19">
        <v>1.7077</v>
      </c>
      <c r="P18" s="18">
        <v>0</v>
      </c>
      <c r="Q18" s="19">
        <v>0</v>
      </c>
      <c r="R18" s="18">
        <v>0</v>
      </c>
      <c r="S18" s="19">
        <v>0</v>
      </c>
      <c r="T18" s="18">
        <v>486944</v>
      </c>
    </row>
    <row r="19" spans="1:20" ht="15">
      <c r="A19" s="18" t="s">
        <v>17</v>
      </c>
      <c r="B19" s="18" t="s">
        <v>96</v>
      </c>
      <c r="C19" s="18"/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9">
        <v>0</v>
      </c>
      <c r="J19" s="18">
        <v>0</v>
      </c>
      <c r="K19" s="18">
        <v>0</v>
      </c>
      <c r="L19" s="18">
        <v>0</v>
      </c>
      <c r="M19" s="19">
        <v>0</v>
      </c>
      <c r="N19" s="18">
        <v>0</v>
      </c>
      <c r="O19" s="19">
        <v>0</v>
      </c>
      <c r="P19" s="18">
        <v>0</v>
      </c>
      <c r="Q19" s="19">
        <v>0</v>
      </c>
      <c r="R19" s="18">
        <v>0</v>
      </c>
      <c r="S19" s="19">
        <v>0</v>
      </c>
      <c r="T19" s="18">
        <v>0</v>
      </c>
    </row>
    <row r="20" spans="1:20" ht="15">
      <c r="A20" s="18"/>
      <c r="B20" s="18" t="s">
        <v>128</v>
      </c>
      <c r="C20" s="18"/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9">
        <v>0</v>
      </c>
      <c r="J20" s="18">
        <v>0</v>
      </c>
      <c r="K20" s="18">
        <v>0</v>
      </c>
      <c r="L20" s="18">
        <v>0</v>
      </c>
      <c r="M20" s="19">
        <v>0</v>
      </c>
      <c r="N20" s="18">
        <v>0</v>
      </c>
      <c r="O20" s="19">
        <v>0</v>
      </c>
      <c r="P20" s="18">
        <v>0</v>
      </c>
      <c r="Q20" s="19">
        <v>0</v>
      </c>
      <c r="R20" s="18">
        <v>0</v>
      </c>
      <c r="S20" s="19">
        <v>0</v>
      </c>
      <c r="T20" s="18">
        <v>0</v>
      </c>
    </row>
    <row r="21" spans="1:20" ht="15">
      <c r="A21" s="18" t="s">
        <v>129</v>
      </c>
      <c r="B21" s="18" t="s">
        <v>130</v>
      </c>
      <c r="C21" s="18"/>
      <c r="D21" s="18"/>
      <c r="E21" s="18"/>
      <c r="F21" s="18"/>
      <c r="G21" s="18"/>
      <c r="H21" s="18"/>
      <c r="I21" s="19"/>
      <c r="J21" s="18"/>
      <c r="K21" s="18"/>
      <c r="L21" s="18"/>
      <c r="M21" s="19"/>
      <c r="N21" s="18"/>
      <c r="O21" s="19"/>
      <c r="P21" s="18"/>
      <c r="Q21" s="19"/>
      <c r="R21" s="18"/>
      <c r="S21" s="19"/>
      <c r="T21" s="18"/>
    </row>
    <row r="22" spans="1:20" ht="15">
      <c r="A22" s="18" t="s">
        <v>16</v>
      </c>
      <c r="B22" s="18" t="s">
        <v>131</v>
      </c>
      <c r="C22" s="18"/>
      <c r="D22" s="18">
        <v>8096</v>
      </c>
      <c r="E22" s="18">
        <v>5394961</v>
      </c>
      <c r="F22" s="18">
        <v>0</v>
      </c>
      <c r="G22" s="18">
        <v>0</v>
      </c>
      <c r="H22" s="18">
        <v>5394961</v>
      </c>
      <c r="I22" s="19">
        <v>18.9196</v>
      </c>
      <c r="J22" s="18">
        <v>5394961</v>
      </c>
      <c r="K22" s="18">
        <v>0</v>
      </c>
      <c r="L22" s="18">
        <v>5394961</v>
      </c>
      <c r="M22" s="19">
        <v>18.9196</v>
      </c>
      <c r="N22" s="18">
        <v>0</v>
      </c>
      <c r="O22" s="19">
        <v>18.9196</v>
      </c>
      <c r="P22" s="18">
        <v>0</v>
      </c>
      <c r="Q22" s="19">
        <v>0</v>
      </c>
      <c r="R22" s="18">
        <v>184248</v>
      </c>
      <c r="S22" s="19">
        <v>3.4152</v>
      </c>
      <c r="T22" s="18">
        <v>5393953</v>
      </c>
    </row>
    <row r="23" spans="1:20" ht="15">
      <c r="A23" s="18"/>
      <c r="B23" s="18" t="s">
        <v>132</v>
      </c>
      <c r="C23" s="18"/>
      <c r="D23" s="18">
        <v>64</v>
      </c>
      <c r="E23" s="18">
        <v>7058467</v>
      </c>
      <c r="F23" s="18">
        <v>0</v>
      </c>
      <c r="G23" s="18">
        <v>0</v>
      </c>
      <c r="H23" s="18">
        <v>7058467</v>
      </c>
      <c r="I23" s="19">
        <v>24.7533</v>
      </c>
      <c r="J23" s="18">
        <v>7058467</v>
      </c>
      <c r="K23" s="18">
        <v>0</v>
      </c>
      <c r="L23" s="18">
        <v>7058467</v>
      </c>
      <c r="M23" s="19">
        <v>24.7533</v>
      </c>
      <c r="N23" s="18">
        <v>0</v>
      </c>
      <c r="O23" s="19">
        <v>24.7533</v>
      </c>
      <c r="P23" s="18">
        <v>0</v>
      </c>
      <c r="Q23" s="19">
        <v>0</v>
      </c>
      <c r="R23" s="18">
        <v>125707</v>
      </c>
      <c r="S23" s="19">
        <v>1.7809</v>
      </c>
      <c r="T23" s="18">
        <v>7058467</v>
      </c>
    </row>
    <row r="24" spans="1:20" ht="15">
      <c r="A24" s="18"/>
      <c r="B24" s="18" t="s">
        <v>133</v>
      </c>
      <c r="C24" s="18" t="s">
        <v>134</v>
      </c>
      <c r="D24" s="18"/>
      <c r="E24" s="18">
        <v>2200000</v>
      </c>
      <c r="F24" s="18">
        <v>0</v>
      </c>
      <c r="G24" s="18">
        <v>0</v>
      </c>
      <c r="H24" s="18">
        <v>2200000</v>
      </c>
      <c r="I24" s="19">
        <v>7.7152</v>
      </c>
      <c r="J24" s="18">
        <v>2200000</v>
      </c>
      <c r="K24" s="18">
        <v>0</v>
      </c>
      <c r="L24" s="18">
        <v>2200000</v>
      </c>
      <c r="M24" s="19">
        <v>7.7152</v>
      </c>
      <c r="N24" s="18">
        <v>0</v>
      </c>
      <c r="O24" s="19">
        <v>7.7152</v>
      </c>
      <c r="P24" s="18">
        <v>0</v>
      </c>
      <c r="Q24" s="19">
        <v>0</v>
      </c>
      <c r="R24" s="18">
        <v>0</v>
      </c>
      <c r="S24" s="19">
        <v>0</v>
      </c>
      <c r="T24" s="18">
        <v>2200000</v>
      </c>
    </row>
    <row r="25" spans="1:20" ht="15">
      <c r="A25" s="18"/>
      <c r="B25" s="18" t="s">
        <v>135</v>
      </c>
      <c r="C25" s="18" t="s">
        <v>136</v>
      </c>
      <c r="D25" s="18"/>
      <c r="E25" s="18">
        <v>296646</v>
      </c>
      <c r="F25" s="18">
        <v>0</v>
      </c>
      <c r="G25" s="18">
        <v>0</v>
      </c>
      <c r="H25" s="18">
        <v>296646</v>
      </c>
      <c r="I25" s="19">
        <v>1.0403</v>
      </c>
      <c r="J25" s="18">
        <v>296646</v>
      </c>
      <c r="K25" s="18">
        <v>0</v>
      </c>
      <c r="L25" s="18">
        <v>296646</v>
      </c>
      <c r="M25" s="19">
        <v>1.0403</v>
      </c>
      <c r="N25" s="18">
        <v>0</v>
      </c>
      <c r="O25" s="19">
        <v>1.0403</v>
      </c>
      <c r="P25" s="18">
        <v>0</v>
      </c>
      <c r="Q25" s="19">
        <v>0</v>
      </c>
      <c r="R25" s="18">
        <v>0</v>
      </c>
      <c r="S25" s="19">
        <v>0</v>
      </c>
      <c r="T25" s="18">
        <v>296646</v>
      </c>
    </row>
    <row r="26" spans="1:20" ht="15">
      <c r="A26" s="18"/>
      <c r="B26" s="18" t="s">
        <v>137</v>
      </c>
      <c r="C26" s="18" t="s">
        <v>138</v>
      </c>
      <c r="D26" s="18"/>
      <c r="E26" s="18">
        <v>400054</v>
      </c>
      <c r="F26" s="18">
        <v>0</v>
      </c>
      <c r="G26" s="18">
        <v>0</v>
      </c>
      <c r="H26" s="18">
        <v>400054</v>
      </c>
      <c r="I26" s="19">
        <v>1.4029</v>
      </c>
      <c r="J26" s="18">
        <v>400054</v>
      </c>
      <c r="K26" s="18">
        <v>0</v>
      </c>
      <c r="L26" s="18">
        <v>400054</v>
      </c>
      <c r="M26" s="19">
        <v>1.4029</v>
      </c>
      <c r="N26" s="18">
        <v>0</v>
      </c>
      <c r="O26" s="19">
        <v>1.4029</v>
      </c>
      <c r="P26" s="18">
        <v>0</v>
      </c>
      <c r="Q26" s="19">
        <v>0</v>
      </c>
      <c r="R26" s="18">
        <v>0</v>
      </c>
      <c r="S26" s="19">
        <v>0</v>
      </c>
      <c r="T26" s="18">
        <v>400054</v>
      </c>
    </row>
    <row r="27" spans="1:20" ht="15">
      <c r="A27" s="18"/>
      <c r="B27" s="18" t="s">
        <v>139</v>
      </c>
      <c r="C27" s="18" t="s">
        <v>140</v>
      </c>
      <c r="D27" s="18"/>
      <c r="E27" s="18">
        <v>600000</v>
      </c>
      <c r="F27" s="18">
        <v>0</v>
      </c>
      <c r="G27" s="18">
        <v>0</v>
      </c>
      <c r="H27" s="18">
        <v>600000</v>
      </c>
      <c r="I27" s="19">
        <v>2.1041</v>
      </c>
      <c r="J27" s="18">
        <v>600000</v>
      </c>
      <c r="K27" s="18">
        <v>0</v>
      </c>
      <c r="L27" s="18">
        <v>600000</v>
      </c>
      <c r="M27" s="19">
        <v>2.1041</v>
      </c>
      <c r="N27" s="18">
        <v>0</v>
      </c>
      <c r="O27" s="19">
        <v>2.1041</v>
      </c>
      <c r="P27" s="18">
        <v>0</v>
      </c>
      <c r="Q27" s="19">
        <v>0</v>
      </c>
      <c r="R27" s="18">
        <v>0</v>
      </c>
      <c r="S27" s="19">
        <v>0</v>
      </c>
      <c r="T27" s="18">
        <v>600000</v>
      </c>
    </row>
    <row r="28" spans="1:20" ht="15">
      <c r="A28" s="18" t="s">
        <v>93</v>
      </c>
      <c r="B28" s="18" t="s">
        <v>141</v>
      </c>
      <c r="C28" s="18"/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9">
        <v>0</v>
      </c>
      <c r="J28" s="18">
        <v>0</v>
      </c>
      <c r="K28" s="18">
        <v>0</v>
      </c>
      <c r="L28" s="18">
        <v>0</v>
      </c>
      <c r="M28" s="19">
        <v>0</v>
      </c>
      <c r="N28" s="18">
        <v>0</v>
      </c>
      <c r="O28" s="19">
        <v>0</v>
      </c>
      <c r="P28" s="18">
        <v>0</v>
      </c>
      <c r="Q28" s="19">
        <v>0</v>
      </c>
      <c r="R28" s="18">
        <v>0</v>
      </c>
      <c r="S28" s="19">
        <v>0</v>
      </c>
      <c r="T28" s="18">
        <v>0</v>
      </c>
    </row>
    <row r="29" spans="1:20" ht="15">
      <c r="A29" s="18" t="s">
        <v>95</v>
      </c>
      <c r="B29" s="18" t="s">
        <v>142</v>
      </c>
      <c r="C29" s="18"/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9">
        <v>0</v>
      </c>
      <c r="J29" s="18">
        <v>0</v>
      </c>
      <c r="K29" s="18">
        <v>0</v>
      </c>
      <c r="L29" s="18">
        <v>0</v>
      </c>
      <c r="M29" s="19">
        <v>0</v>
      </c>
      <c r="N29" s="18">
        <v>0</v>
      </c>
      <c r="O29" s="19">
        <v>0</v>
      </c>
      <c r="P29" s="18">
        <v>0</v>
      </c>
      <c r="Q29" s="19">
        <v>0</v>
      </c>
      <c r="R29" s="18">
        <v>0</v>
      </c>
      <c r="S29" s="19">
        <v>0</v>
      </c>
      <c r="T29" s="18">
        <v>0</v>
      </c>
    </row>
    <row r="30" spans="1:20" ht="15">
      <c r="A30" s="18" t="s">
        <v>97</v>
      </c>
      <c r="B30" s="18" t="s">
        <v>143</v>
      </c>
      <c r="C30" s="18"/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9">
        <v>0</v>
      </c>
      <c r="J30" s="18">
        <v>0</v>
      </c>
      <c r="K30" s="18">
        <v>0</v>
      </c>
      <c r="L30" s="18">
        <v>0</v>
      </c>
      <c r="M30" s="19">
        <v>0</v>
      </c>
      <c r="N30" s="18">
        <v>0</v>
      </c>
      <c r="O30" s="19">
        <v>0</v>
      </c>
      <c r="P30" s="18">
        <v>0</v>
      </c>
      <c r="Q30" s="19">
        <v>0</v>
      </c>
      <c r="R30" s="18">
        <v>0</v>
      </c>
      <c r="S30" s="19">
        <v>0</v>
      </c>
      <c r="T30" s="18">
        <v>0</v>
      </c>
    </row>
    <row r="31" spans="1:20" ht="15">
      <c r="A31" s="18" t="s">
        <v>99</v>
      </c>
      <c r="B31" s="18" t="s">
        <v>112</v>
      </c>
      <c r="C31" s="18"/>
      <c r="D31" s="18"/>
      <c r="E31" s="18"/>
      <c r="F31" s="18"/>
      <c r="G31" s="18"/>
      <c r="H31" s="18"/>
      <c r="I31" s="19"/>
      <c r="J31" s="18"/>
      <c r="K31" s="18"/>
      <c r="L31" s="18"/>
      <c r="M31" s="19"/>
      <c r="N31" s="18"/>
      <c r="O31" s="19"/>
      <c r="P31" s="18"/>
      <c r="Q31" s="19"/>
      <c r="R31" s="18"/>
      <c r="S31" s="19"/>
      <c r="T31" s="18"/>
    </row>
    <row r="32" spans="1:20" ht="15">
      <c r="A32" s="18"/>
      <c r="B32" s="18" t="s">
        <v>144</v>
      </c>
      <c r="C32" s="18"/>
      <c r="D32" s="18">
        <v>51</v>
      </c>
      <c r="E32" s="18">
        <v>6903508</v>
      </c>
      <c r="F32" s="18">
        <v>0</v>
      </c>
      <c r="G32" s="18">
        <v>0</v>
      </c>
      <c r="H32" s="18">
        <v>6903508</v>
      </c>
      <c r="I32" s="19">
        <v>24.2099</v>
      </c>
      <c r="J32" s="18">
        <v>6903508</v>
      </c>
      <c r="K32" s="18">
        <v>0</v>
      </c>
      <c r="L32" s="18">
        <v>6903508</v>
      </c>
      <c r="M32" s="19">
        <v>24.2099</v>
      </c>
      <c r="N32" s="18">
        <v>0</v>
      </c>
      <c r="O32" s="19">
        <v>24.2099</v>
      </c>
      <c r="P32" s="18">
        <v>0</v>
      </c>
      <c r="Q32" s="19">
        <v>0</v>
      </c>
      <c r="R32" s="18">
        <v>1033360</v>
      </c>
      <c r="S32" s="19">
        <v>14.9686</v>
      </c>
      <c r="T32" s="18">
        <v>6903508</v>
      </c>
    </row>
    <row r="33" spans="1:20" ht="15">
      <c r="A33" s="18"/>
      <c r="B33" s="18" t="s">
        <v>145</v>
      </c>
      <c r="C33" s="18" t="s">
        <v>146</v>
      </c>
      <c r="D33" s="18"/>
      <c r="E33" s="18">
        <v>2500000</v>
      </c>
      <c r="F33" s="18">
        <v>0</v>
      </c>
      <c r="G33" s="18">
        <v>0</v>
      </c>
      <c r="H33" s="18">
        <v>2500000</v>
      </c>
      <c r="I33" s="19">
        <v>8.7673</v>
      </c>
      <c r="J33" s="18">
        <v>2500000</v>
      </c>
      <c r="K33" s="18">
        <v>0</v>
      </c>
      <c r="L33" s="18">
        <v>2500000</v>
      </c>
      <c r="M33" s="19">
        <v>8.7673</v>
      </c>
      <c r="N33" s="18">
        <v>0</v>
      </c>
      <c r="O33" s="19">
        <v>8.7673</v>
      </c>
      <c r="P33" s="18">
        <v>0</v>
      </c>
      <c r="Q33" s="19">
        <v>0</v>
      </c>
      <c r="R33" s="18">
        <v>0</v>
      </c>
      <c r="S33" s="19">
        <v>0</v>
      </c>
      <c r="T33" s="18">
        <v>2500000</v>
      </c>
    </row>
    <row r="34" spans="1:20" ht="15">
      <c r="A34" s="18"/>
      <c r="B34" s="18" t="s">
        <v>147</v>
      </c>
      <c r="C34" s="18" t="s">
        <v>148</v>
      </c>
      <c r="D34" s="18"/>
      <c r="E34" s="18">
        <v>1269539</v>
      </c>
      <c r="F34" s="18">
        <v>0</v>
      </c>
      <c r="G34" s="18">
        <v>0</v>
      </c>
      <c r="H34" s="18">
        <v>1269539</v>
      </c>
      <c r="I34" s="19">
        <v>4.4521</v>
      </c>
      <c r="J34" s="18">
        <v>1269539</v>
      </c>
      <c r="K34" s="18">
        <v>0</v>
      </c>
      <c r="L34" s="18">
        <v>1269539</v>
      </c>
      <c r="M34" s="19">
        <v>4.4521</v>
      </c>
      <c r="N34" s="18">
        <v>0</v>
      </c>
      <c r="O34" s="19">
        <v>4.4521</v>
      </c>
      <c r="P34" s="18">
        <v>0</v>
      </c>
      <c r="Q34" s="19">
        <v>0</v>
      </c>
      <c r="R34" s="18">
        <v>1008360</v>
      </c>
      <c r="S34" s="19">
        <v>79.4273</v>
      </c>
      <c r="T34" s="18">
        <v>1269539</v>
      </c>
    </row>
    <row r="35" spans="1:20" ht="15">
      <c r="A35" s="34"/>
      <c r="B35" s="34" t="s">
        <v>149</v>
      </c>
      <c r="C35" s="34" t="s">
        <v>150</v>
      </c>
      <c r="D35" s="34"/>
      <c r="E35" s="34">
        <v>2500000</v>
      </c>
      <c r="F35" s="34">
        <v>0</v>
      </c>
      <c r="G35" s="34">
        <v>0</v>
      </c>
      <c r="H35" s="34">
        <v>2500000</v>
      </c>
      <c r="I35" s="34">
        <v>8.7673</v>
      </c>
      <c r="J35" s="34">
        <v>2500000</v>
      </c>
      <c r="K35" s="34">
        <v>0</v>
      </c>
      <c r="L35" s="34">
        <v>2500000</v>
      </c>
      <c r="M35" s="34">
        <v>8.7673</v>
      </c>
      <c r="N35" s="34">
        <v>0</v>
      </c>
      <c r="O35" s="34">
        <v>8.7673</v>
      </c>
      <c r="P35" s="34">
        <v>0</v>
      </c>
      <c r="Q35" s="34">
        <v>0</v>
      </c>
      <c r="R35" s="34">
        <v>0</v>
      </c>
      <c r="S35" s="34">
        <v>0</v>
      </c>
      <c r="T35" s="34">
        <v>2500000</v>
      </c>
    </row>
    <row r="36" spans="1:20" ht="15">
      <c r="A36" s="34"/>
      <c r="B36" s="34" t="s">
        <v>151</v>
      </c>
      <c r="C36" s="34"/>
      <c r="D36" s="34">
        <v>26</v>
      </c>
      <c r="E36" s="34">
        <v>324276</v>
      </c>
      <c r="F36" s="34">
        <v>0</v>
      </c>
      <c r="G36" s="34">
        <v>0</v>
      </c>
      <c r="H36" s="34">
        <v>324276</v>
      </c>
      <c r="I36" s="34">
        <v>1.1372</v>
      </c>
      <c r="J36" s="34">
        <v>324276</v>
      </c>
      <c r="K36" s="34">
        <v>0</v>
      </c>
      <c r="L36" s="34">
        <v>324276</v>
      </c>
      <c r="M36" s="34">
        <v>1.1372</v>
      </c>
      <c r="N36" s="34">
        <v>0</v>
      </c>
      <c r="O36" s="34">
        <v>1.1372</v>
      </c>
      <c r="P36" s="34">
        <v>0</v>
      </c>
      <c r="Q36" s="34">
        <v>0</v>
      </c>
      <c r="R36" s="34">
        <v>0</v>
      </c>
      <c r="S36" s="34">
        <v>0</v>
      </c>
      <c r="T36" s="34">
        <v>324276</v>
      </c>
    </row>
    <row r="37" spans="1:20" ht="15">
      <c r="A37" s="34"/>
      <c r="B37" s="34" t="s">
        <v>152</v>
      </c>
      <c r="C37" s="34"/>
      <c r="D37" s="34">
        <v>19</v>
      </c>
      <c r="E37" s="34">
        <v>22894</v>
      </c>
      <c r="F37" s="34">
        <v>0</v>
      </c>
      <c r="G37" s="34">
        <v>0</v>
      </c>
      <c r="H37" s="34">
        <v>22894</v>
      </c>
      <c r="I37" s="34">
        <v>0.0803</v>
      </c>
      <c r="J37" s="34">
        <v>22894</v>
      </c>
      <c r="K37" s="34">
        <v>0</v>
      </c>
      <c r="L37" s="34">
        <v>22894</v>
      </c>
      <c r="M37" s="34">
        <v>0.0803</v>
      </c>
      <c r="N37" s="34">
        <v>0</v>
      </c>
      <c r="O37" s="34">
        <v>0.0803</v>
      </c>
      <c r="P37" s="34">
        <v>0</v>
      </c>
      <c r="Q37" s="34">
        <v>0</v>
      </c>
      <c r="R37" s="34">
        <v>0</v>
      </c>
      <c r="S37" s="34">
        <v>0</v>
      </c>
      <c r="T37" s="34">
        <v>22894</v>
      </c>
    </row>
    <row r="38" spans="1:20" ht="15">
      <c r="A38" s="34"/>
      <c r="B38" s="34" t="s">
        <v>153</v>
      </c>
      <c r="C38" s="34"/>
      <c r="D38" s="34">
        <v>28</v>
      </c>
      <c r="E38" s="34">
        <v>30107</v>
      </c>
      <c r="F38" s="34">
        <v>0</v>
      </c>
      <c r="G38" s="34">
        <v>0</v>
      </c>
      <c r="H38" s="34">
        <v>30107</v>
      </c>
      <c r="I38" s="34">
        <v>0.1056</v>
      </c>
      <c r="J38" s="34">
        <v>30107</v>
      </c>
      <c r="K38" s="34">
        <v>0</v>
      </c>
      <c r="L38" s="34">
        <v>30107</v>
      </c>
      <c r="M38" s="34">
        <v>0.1056</v>
      </c>
      <c r="N38" s="34">
        <v>0</v>
      </c>
      <c r="O38" s="34">
        <v>0.1056</v>
      </c>
      <c r="P38" s="34">
        <v>0</v>
      </c>
      <c r="Q38" s="34">
        <v>0</v>
      </c>
      <c r="R38" s="34">
        <v>0</v>
      </c>
      <c r="S38" s="34">
        <v>0</v>
      </c>
      <c r="T38" s="34">
        <v>30107</v>
      </c>
    </row>
    <row r="39" spans="1:20" ht="15">
      <c r="A39" s="34"/>
      <c r="B39" s="34" t="s">
        <v>154</v>
      </c>
      <c r="C39" s="34"/>
      <c r="D39" s="34">
        <v>237</v>
      </c>
      <c r="E39" s="34">
        <v>285845</v>
      </c>
      <c r="F39" s="34">
        <v>0</v>
      </c>
      <c r="G39" s="34">
        <v>0</v>
      </c>
      <c r="H39" s="34">
        <v>285845</v>
      </c>
      <c r="I39" s="34">
        <v>1.0024</v>
      </c>
      <c r="J39" s="34">
        <v>285845</v>
      </c>
      <c r="K39" s="34">
        <v>0</v>
      </c>
      <c r="L39" s="34">
        <v>285845</v>
      </c>
      <c r="M39" s="34">
        <v>1.0024</v>
      </c>
      <c r="N39" s="34">
        <v>0</v>
      </c>
      <c r="O39" s="34">
        <v>1.0024</v>
      </c>
      <c r="P39" s="34">
        <v>0</v>
      </c>
      <c r="Q39" s="34">
        <v>0</v>
      </c>
      <c r="R39" s="34">
        <v>6050</v>
      </c>
      <c r="S39" s="34">
        <v>2.1165</v>
      </c>
      <c r="T39" s="34">
        <v>285845</v>
      </c>
    </row>
    <row r="40" spans="1:20" ht="15">
      <c r="A40" s="34"/>
      <c r="B40" s="34" t="s">
        <v>155</v>
      </c>
      <c r="C40" s="34"/>
      <c r="D40" s="34">
        <v>8521</v>
      </c>
      <c r="E40" s="34">
        <v>20020058</v>
      </c>
      <c r="F40" s="34">
        <v>0</v>
      </c>
      <c r="G40" s="34">
        <v>0</v>
      </c>
      <c r="H40" s="34">
        <v>20020058</v>
      </c>
      <c r="I40" s="34">
        <v>70.2084</v>
      </c>
      <c r="J40" s="34">
        <v>20020058</v>
      </c>
      <c r="K40" s="34">
        <v>0</v>
      </c>
      <c r="L40" s="34">
        <v>20020058</v>
      </c>
      <c r="M40" s="34">
        <v>70.2084</v>
      </c>
      <c r="N40" s="34">
        <v>0</v>
      </c>
      <c r="O40" s="34">
        <v>70.2084</v>
      </c>
      <c r="P40" s="34">
        <v>0</v>
      </c>
      <c r="Q40" s="34">
        <v>0</v>
      </c>
      <c r="R40" s="34">
        <v>1349365</v>
      </c>
      <c r="S40" s="34">
        <v>6.7401</v>
      </c>
      <c r="T40" s="34">
        <v>20019050</v>
      </c>
    </row>
    <row r="41" spans="1:20" ht="15">
      <c r="A41" s="34"/>
      <c r="B41" s="34" t="s">
        <v>156</v>
      </c>
      <c r="C41" s="34"/>
      <c r="D41" s="34">
        <v>8524</v>
      </c>
      <c r="E41" s="34">
        <v>20507002</v>
      </c>
      <c r="F41" s="34">
        <v>0</v>
      </c>
      <c r="G41" s="34">
        <v>0</v>
      </c>
      <c r="H41" s="34">
        <v>20507002</v>
      </c>
      <c r="I41" s="34">
        <v>71.916</v>
      </c>
      <c r="J41" s="34">
        <v>20507002</v>
      </c>
      <c r="K41" s="34">
        <v>0</v>
      </c>
      <c r="L41" s="34">
        <v>20507002</v>
      </c>
      <c r="M41" s="34">
        <v>71.916</v>
      </c>
      <c r="N41" s="34">
        <v>0</v>
      </c>
      <c r="O41" s="34">
        <v>71.916</v>
      </c>
      <c r="P41" s="34">
        <v>0</v>
      </c>
      <c r="Q41" s="34">
        <v>0</v>
      </c>
      <c r="R41" s="34">
        <v>1349365</v>
      </c>
      <c r="S41" s="34">
        <v>6.58</v>
      </c>
      <c r="T41" s="34">
        <v>20505994</v>
      </c>
    </row>
  </sheetData>
  <sheetProtection/>
  <mergeCells count="6">
    <mergeCell ref="P5:Q5"/>
    <mergeCell ref="R5:S5"/>
    <mergeCell ref="J5:M5"/>
    <mergeCell ref="A3:T3"/>
    <mergeCell ref="A1:T1"/>
    <mergeCell ref="A2:T2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2"/>
  <sheetViews>
    <sheetView view="pageBreakPreview" zoomScale="60" zoomScalePageLayoutView="0" workbookViewId="0" topLeftCell="A1">
      <selection activeCell="D8" sqref="D8"/>
    </sheetView>
  </sheetViews>
  <sheetFormatPr defaultColWidth="9.140625" defaultRowHeight="15"/>
  <cols>
    <col min="1" max="1" width="9.140625" style="3" customWidth="1"/>
    <col min="2" max="2" width="30.8515625" style="0" customWidth="1"/>
    <col min="7" max="7" width="11.00390625" style="0" customWidth="1"/>
    <col min="12" max="12" width="7.421875" style="0" customWidth="1"/>
    <col min="13" max="13" width="7.7109375" style="0" customWidth="1"/>
    <col min="14" max="14" width="12.00390625" style="0" customWidth="1"/>
    <col min="15" max="15" width="19.421875" style="0" customWidth="1"/>
    <col min="16" max="16" width="8.28125" style="0" customWidth="1"/>
  </cols>
  <sheetData>
    <row r="1" spans="1:20" ht="15">
      <c r="A1" s="53" t="str">
        <f>'TABLE-I'!A1:S1</f>
        <v>ORIENTAL TRIMEX LIMITED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ht="15">
      <c r="A2" s="51" t="str">
        <f>'TABLE-I'!A2:S2</f>
        <v>SHAREHOLDING PATTERN AS ON  31st December, 2020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s="7" customFormat="1" ht="15">
      <c r="A3" s="52" t="s">
        <v>25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="7" customFormat="1" ht="15">
      <c r="A4" s="14"/>
    </row>
    <row r="5" spans="1:20" s="16" customFormat="1" ht="120">
      <c r="A5" s="15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31</v>
      </c>
      <c r="H5" s="9" t="s">
        <v>2</v>
      </c>
      <c r="I5" s="9" t="s">
        <v>33</v>
      </c>
      <c r="J5" s="49" t="s">
        <v>3</v>
      </c>
      <c r="K5" s="49"/>
      <c r="L5" s="49"/>
      <c r="M5" s="49"/>
      <c r="N5" s="9" t="s">
        <v>4</v>
      </c>
      <c r="O5" s="9" t="s">
        <v>32</v>
      </c>
      <c r="P5" s="49" t="s">
        <v>5</v>
      </c>
      <c r="Q5" s="49"/>
      <c r="R5" s="49" t="s">
        <v>6</v>
      </c>
      <c r="S5" s="49"/>
      <c r="T5" s="9" t="s">
        <v>7</v>
      </c>
    </row>
    <row r="6" spans="1:22" s="16" customFormat="1" ht="60">
      <c r="A6" s="15"/>
      <c r="B6" s="12"/>
      <c r="C6" s="12"/>
      <c r="D6" s="12"/>
      <c r="E6" s="12"/>
      <c r="F6" s="12"/>
      <c r="G6" s="12"/>
      <c r="H6" s="9"/>
      <c r="I6" s="9"/>
      <c r="J6" s="9" t="s">
        <v>9</v>
      </c>
      <c r="K6" s="9" t="s">
        <v>10</v>
      </c>
      <c r="L6" s="9" t="s">
        <v>11</v>
      </c>
      <c r="M6" s="9" t="s">
        <v>12</v>
      </c>
      <c r="N6" s="9"/>
      <c r="O6" s="9"/>
      <c r="P6" s="9" t="s">
        <v>13</v>
      </c>
      <c r="Q6" s="9" t="s">
        <v>14</v>
      </c>
      <c r="R6" s="9" t="s">
        <v>13</v>
      </c>
      <c r="S6" s="9" t="s">
        <v>14</v>
      </c>
      <c r="T6" s="9"/>
      <c r="U6" s="10"/>
      <c r="V6" s="10"/>
    </row>
    <row r="7" spans="1:20" s="1" customFormat="1" ht="15">
      <c r="A7" s="4" t="s">
        <v>15</v>
      </c>
      <c r="B7" s="2" t="s">
        <v>26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15">
      <c r="A8" s="4" t="s">
        <v>16</v>
      </c>
      <c r="B8" s="2" t="s">
        <v>27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45">
      <c r="A9" s="4" t="s">
        <v>17</v>
      </c>
      <c r="B9" s="4" t="s">
        <v>28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5">
      <c r="A10" s="4" t="s">
        <v>29</v>
      </c>
      <c r="B10" s="2" t="s">
        <v>27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5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30">
      <c r="A12" s="4"/>
      <c r="B12" s="2" t="s">
        <v>30</v>
      </c>
      <c r="C12" s="2"/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</row>
  </sheetData>
  <sheetProtection/>
  <mergeCells count="6">
    <mergeCell ref="J5:M5"/>
    <mergeCell ref="P5:Q5"/>
    <mergeCell ref="R5:S5"/>
    <mergeCell ref="A3:T3"/>
    <mergeCell ref="A1:T1"/>
    <mergeCell ref="A2:T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60" zoomScalePageLayoutView="0" workbookViewId="0" topLeftCell="A1">
      <selection activeCell="B7" sqref="B7"/>
    </sheetView>
  </sheetViews>
  <sheetFormatPr defaultColWidth="9.140625" defaultRowHeight="15"/>
  <cols>
    <col min="2" max="2" width="24.28125" style="0" customWidth="1"/>
    <col min="3" max="3" width="12.140625" style="0" customWidth="1"/>
    <col min="4" max="4" width="12.7109375" style="0" customWidth="1"/>
    <col min="5" max="5" width="21.28125" style="0" customWidth="1"/>
    <col min="7" max="8" width="12.57421875" style="0" customWidth="1"/>
    <col min="9" max="9" width="26.421875" style="0" customWidth="1"/>
    <col min="10" max="10" width="21.00390625" style="0" customWidth="1"/>
  </cols>
  <sheetData>
    <row r="1" spans="1:20" ht="15">
      <c r="A1" s="53" t="str">
        <f>'TABLE-I'!A1:S1</f>
        <v>ORIENTAL TRIMEX LIMITED</v>
      </c>
      <c r="B1" s="53"/>
      <c r="C1" s="53"/>
      <c r="D1" s="53"/>
      <c r="E1" s="53"/>
      <c r="F1" s="53"/>
      <c r="G1" s="53"/>
      <c r="H1" s="53"/>
      <c r="I1" s="53"/>
      <c r="J1" s="53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15">
      <c r="A2" s="51" t="str">
        <f>'TABLE-I'!A2:S2</f>
        <v>SHAREHOLDING PATTERN AS ON  31st December, 2020</v>
      </c>
      <c r="B2" s="51"/>
      <c r="C2" s="51"/>
      <c r="D2" s="51"/>
      <c r="E2" s="51"/>
      <c r="F2" s="51"/>
      <c r="G2" s="51"/>
      <c r="H2" s="51"/>
      <c r="I2" s="51"/>
      <c r="J2" s="51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">
      <c r="A3" s="52" t="s">
        <v>43</v>
      </c>
      <c r="B3" s="52"/>
      <c r="C3" s="52"/>
      <c r="D3" s="52"/>
      <c r="E3" s="52"/>
      <c r="F3" s="52"/>
      <c r="G3" s="52"/>
      <c r="H3" s="52"/>
      <c r="I3" s="52"/>
      <c r="J3" s="52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5">
      <c r="A4" s="1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10" ht="15">
      <c r="A5" s="54" t="s">
        <v>42</v>
      </c>
      <c r="B5" s="56" t="s">
        <v>44</v>
      </c>
      <c r="C5" s="57"/>
      <c r="D5" s="58"/>
      <c r="E5" s="56" t="s">
        <v>45</v>
      </c>
      <c r="F5" s="57"/>
      <c r="G5" s="58"/>
      <c r="H5" s="56" t="s">
        <v>46</v>
      </c>
      <c r="I5" s="58"/>
      <c r="J5" s="54" t="s">
        <v>41</v>
      </c>
    </row>
    <row r="6" spans="1:10" ht="60">
      <c r="A6" s="55"/>
      <c r="B6" s="31" t="s">
        <v>36</v>
      </c>
      <c r="C6" s="31" t="s">
        <v>37</v>
      </c>
      <c r="D6" s="31" t="s">
        <v>38</v>
      </c>
      <c r="E6" s="31" t="s">
        <v>36</v>
      </c>
      <c r="F6" s="31" t="s">
        <v>37</v>
      </c>
      <c r="G6" s="31" t="s">
        <v>38</v>
      </c>
      <c r="H6" s="30" t="s">
        <v>39</v>
      </c>
      <c r="I6" s="30" t="s">
        <v>40</v>
      </c>
      <c r="J6" s="55"/>
    </row>
    <row r="7" spans="1:10" ht="15">
      <c r="A7" s="28"/>
      <c r="B7" s="28"/>
      <c r="C7" s="28"/>
      <c r="D7" s="28"/>
      <c r="E7" s="28"/>
      <c r="F7" s="28"/>
      <c r="G7" s="28"/>
      <c r="H7" s="28"/>
      <c r="I7" s="29"/>
      <c r="J7" s="28"/>
    </row>
    <row r="8" spans="1:10" ht="15">
      <c r="A8" s="28"/>
      <c r="B8" s="28"/>
      <c r="C8" s="28"/>
      <c r="D8" s="28"/>
      <c r="E8" s="28"/>
      <c r="F8" s="28"/>
      <c r="G8" s="28"/>
      <c r="H8" s="28"/>
      <c r="I8" s="29"/>
      <c r="J8" s="28"/>
    </row>
    <row r="9" spans="1:10" ht="15">
      <c r="A9" s="28"/>
      <c r="B9" s="28"/>
      <c r="C9" s="28"/>
      <c r="D9" s="28"/>
      <c r="E9" s="28"/>
      <c r="F9" s="28"/>
      <c r="G9" s="28"/>
      <c r="H9" s="28"/>
      <c r="I9" s="29"/>
      <c r="J9" s="28"/>
    </row>
    <row r="10" spans="1:10" ht="15">
      <c r="A10" s="28"/>
      <c r="B10" s="28"/>
      <c r="C10" s="28"/>
      <c r="D10" s="28"/>
      <c r="E10" s="28"/>
      <c r="F10" s="28"/>
      <c r="G10" s="28"/>
      <c r="H10" s="28"/>
      <c r="I10" s="29"/>
      <c r="J10" s="28"/>
    </row>
    <row r="11" spans="1:10" ht="15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5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5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5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5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5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5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5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5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5">
      <c r="A20" s="27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15">
      <c r="A21" s="27"/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5">
      <c r="A22" s="27"/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5">
      <c r="A23" s="27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5">
      <c r="A24" s="27"/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>
      <c r="A25" s="27"/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15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5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5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15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5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sheetProtection/>
  <mergeCells count="8">
    <mergeCell ref="J5:J6"/>
    <mergeCell ref="A1:J1"/>
    <mergeCell ref="A2:J2"/>
    <mergeCell ref="A3:J3"/>
    <mergeCell ref="A5:A6"/>
    <mergeCell ref="B5:D5"/>
    <mergeCell ref="E5:G5"/>
    <mergeCell ref="H5:I5"/>
  </mergeCells>
  <printOptions/>
  <pageMargins left="0.25" right="0.25" top="0.75" bottom="0.75" header="0.3" footer="0.3"/>
  <pageSetup horizontalDpi="240" verticalDpi="24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MandeepSingh</dc:creator>
  <cp:keywords/>
  <dc:description/>
  <cp:lastModifiedBy>admin</cp:lastModifiedBy>
  <cp:lastPrinted>2017-04-02T08:14:32Z</cp:lastPrinted>
  <dcterms:created xsi:type="dcterms:W3CDTF">2016-01-11T05:59:27Z</dcterms:created>
  <dcterms:modified xsi:type="dcterms:W3CDTF">2021-02-13T11:40:24Z</dcterms:modified>
  <cp:category/>
  <cp:version/>
  <cp:contentType/>
  <cp:contentStatus/>
</cp:coreProperties>
</file>